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U:\Mitarbeiter\Lin\Surveillance report excel\Q1-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 r:id="rId6"/>
  </externalReferences>
  <definedNames>
    <definedName name="payment_method_list">[1]Lists!$B$2:$B$4</definedName>
    <definedName name="programm_type">Report!$C$7</definedName>
    <definedName name="ratings">[1]Lists!$B$25:$B$43</definedName>
    <definedName name="SNL_name">[2]Control!$D$10</definedName>
    <definedName name="type_cb_list">[1]Lists!$B$21:$B$22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7" i="1" l="1"/>
  <c r="C31" i="1"/>
  <c r="A31" i="1"/>
  <c r="C27" i="1"/>
</calcChain>
</file>

<file path=xl/sharedStrings.xml><?xml version="1.0" encoding="utf-8"?>
<sst xmlns="http://schemas.openxmlformats.org/spreadsheetml/2006/main" count="518" uniqueCount="239">
  <si>
    <t>Creditreform Covered Bond Rating</t>
  </si>
  <si>
    <t>BayernLB/ Bayerische Landesbank Girozentrale</t>
  </si>
  <si>
    <t>Public Sector Covered Bond Program</t>
  </si>
  <si>
    <t>Rating Object</t>
  </si>
  <si>
    <t>Country Issuer</t>
  </si>
  <si>
    <t>Germany</t>
  </si>
  <si>
    <t>Repayment method</t>
  </si>
  <si>
    <t>Hard Bullet</t>
  </si>
  <si>
    <t>Cover pool asset class</t>
  </si>
  <si>
    <t>Public Sector</t>
  </si>
  <si>
    <t xml:space="preserve">Overcollateralization </t>
  </si>
  <si>
    <t>Legal framework</t>
  </si>
  <si>
    <t>German Pfandbriefe Act</t>
  </si>
  <si>
    <t xml:space="preserve">Nominal value   </t>
  </si>
  <si>
    <t>Committed (NA)</t>
  </si>
  <si>
    <t>Cover pool value</t>
  </si>
  <si>
    <t>Covered bonds coupon type</t>
  </si>
  <si>
    <t>WAL maturity covered bonds</t>
  </si>
  <si>
    <t>WAL maturity cover pool</t>
  </si>
  <si>
    <t>Cut-off date Covered Pool Information:</t>
  </si>
  <si>
    <t>31.03.2019</t>
  </si>
  <si>
    <t>Rating Overview</t>
  </si>
  <si>
    <t>Rating Summary</t>
  </si>
  <si>
    <t>Credit Risk</t>
  </si>
  <si>
    <t>Issuer</t>
  </si>
  <si>
    <t>Bayerische Landesbank Girozentrale</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</si>
  <si>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</si>
  <si>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</si>
  <si>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</si>
  <si>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</si>
  <si>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</si>
  <si>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</si>
  <si>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</si>
  <si>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</si>
  <si>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</si>
  <si>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</si>
  <si>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</si>
  <si>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</si>
  <si>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</si>
  <si>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</si>
  <si>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</si>
  <si>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AAA</t>
  </si>
  <si>
    <t>Servicer</t>
  </si>
  <si>
    <t>NA</t>
  </si>
  <si>
    <t xml:space="preserve">+ 2nd rating uplift </t>
  </si>
  <si>
    <t>Account Bank</t>
  </si>
  <si>
    <t>Rating covered bond program</t>
  </si>
  <si>
    <t>Sponsor</t>
  </si>
  <si>
    <t>Cover Assets Composition</t>
  </si>
  <si>
    <t>Cover Pool Balance</t>
  </si>
  <si>
    <t>Average size Loans</t>
  </si>
  <si>
    <t xml:space="preserve"> Average Seasoning</t>
  </si>
  <si>
    <t>Distribution by Type of Asset</t>
  </si>
  <si>
    <t>Distribution by Loan Size</t>
  </si>
  <si>
    <t>Mortgages</t>
  </si>
  <si>
    <t>Total Number of Exposures</t>
  </si>
  <si>
    <t>Sovereings (EUR m.)</t>
  </si>
  <si>
    <t>Substitute Assets</t>
  </si>
  <si>
    <t>Regional/federal authorities (EUR m.)</t>
  </si>
  <si>
    <t>Other (Derivates)</t>
  </si>
  <si>
    <t>Local/municipal authorities (EUR m.)</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</si>
  <si>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</si>
  <si>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</si>
  <si>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</si>
  <si>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</si>
  <si>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</si>
  <si>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</si>
  <si>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</si>
  <si>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</si>
  <si>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</si>
  <si>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</si>
  <si>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&gt;40 - &lt;=50 %</t>
  </si>
  <si>
    <t>&gt;50 - &lt;=60 %</t>
  </si>
  <si>
    <t>&gt;60 - &lt;=70 %</t>
  </si>
  <si>
    <t>&gt;70 - &lt;=80 %</t>
  </si>
  <si>
    <t>&gt;80 - &lt;=90 %</t>
  </si>
  <si>
    <t>&gt;90 - &lt;=100 %</t>
  </si>
  <si>
    <t>&gt;100%</t>
  </si>
  <si>
    <t xml:space="preserve">Currency Distribution </t>
  </si>
  <si>
    <t>Currency</t>
  </si>
  <si>
    <t>Covered Bonds</t>
  </si>
  <si>
    <t>Cover Assets</t>
  </si>
  <si>
    <t>Region</t>
  </si>
  <si>
    <t>% of Public Sector assets</t>
  </si>
  <si>
    <t>EUR</t>
  </si>
  <si>
    <t>AUD</t>
  </si>
  <si>
    <t>BRL</t>
  </si>
  <si>
    <t>CAD</t>
  </si>
  <si>
    <t>CHF</t>
  </si>
  <si>
    <t>CZK</t>
  </si>
  <si>
    <t>DKK</t>
  </si>
  <si>
    <t>GBP</t>
  </si>
  <si>
    <t>HKD</t>
  </si>
  <si>
    <t>JPY</t>
  </si>
  <si>
    <t>KRW</t>
  </si>
  <si>
    <t>NOK</t>
  </si>
  <si>
    <t>PLN</t>
  </si>
  <si>
    <t>SEK</t>
  </si>
  <si>
    <t>SGD</t>
  </si>
  <si>
    <t>USD</t>
  </si>
  <si>
    <t>Other</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</si>
  <si>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</si>
  <si>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</si>
  <si>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</si>
  <si>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</si>
  <si>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</si>
  <si>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</si>
  <si>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</si>
  <si>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</si>
  <si>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</si>
  <si>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</si>
  <si>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</si>
  <si>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</si>
  <si>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</si>
  <si>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DE000BLB29P5</t>
  </si>
  <si>
    <t>Fix</t>
  </si>
  <si>
    <t>DE000BLB2H99</t>
  </si>
  <si>
    <t>DE000BLB2QB1</t>
  </si>
  <si>
    <t>DE000BLB2VC9</t>
  </si>
  <si>
    <t>DE000BLB4VD3</t>
  </si>
  <si>
    <t>DE000BLB6224</t>
  </si>
  <si>
    <t>DE000BLB7AA6</t>
  </si>
  <si>
    <t>DE000BLB03J3</t>
  </si>
  <si>
    <t>Floating</t>
  </si>
  <si>
    <t>EIEUR1Y - 0.05</t>
  </si>
  <si>
    <t>DE000BLB12F2</t>
  </si>
  <si>
    <t>DE000BLB2520</t>
  </si>
  <si>
    <t>DE000BLB2FV2</t>
  </si>
  <si>
    <t>DE000BLB2JD2</t>
  </si>
  <si>
    <t>EIEUR6M + 0.1</t>
  </si>
  <si>
    <t>DE000BLB2TY7</t>
  </si>
  <si>
    <t>DE000BLB3B94</t>
  </si>
  <si>
    <t>DE000BLB51D5</t>
  </si>
  <si>
    <t>EIEUR3M + 0.6</t>
  </si>
  <si>
    <t>DE000BLB6H38</t>
  </si>
  <si>
    <t>DE000BLB6JD3</t>
  </si>
  <si>
    <t>DE000BLB25P3</t>
  </si>
  <si>
    <t>DE000BLB2GZ1</t>
  </si>
  <si>
    <t>DE000BLB2LQ0</t>
  </si>
  <si>
    <t>DE000BLB2V67</t>
  </si>
  <si>
    <t>DE000BLB4Q39</t>
  </si>
  <si>
    <t>DE000BLB5FD3</t>
  </si>
  <si>
    <t>DE000BLB6H61</t>
  </si>
  <si>
    <t>DE000BLB0TR5</t>
  </si>
  <si>
    <t>DE000BLB2F59</t>
  </si>
  <si>
    <t>DE000BLB2HS4</t>
  </si>
  <si>
    <t>DE000BLB2SC5</t>
  </si>
  <si>
    <t>DE000BLB2WB9</t>
  </si>
  <si>
    <t>DE000BLB4YF2</t>
  </si>
  <si>
    <t>DE000BLB6JB7</t>
  </si>
  <si>
    <t>DE000BLB03X4</t>
  </si>
  <si>
    <t>DE000BLB12G0</t>
  </si>
  <si>
    <t>DE000BLB2538</t>
  </si>
  <si>
    <t>DE000BLB2L36</t>
  </si>
  <si>
    <t>DE000BLB2UH0</t>
  </si>
  <si>
    <t>DE000BLB6H46</t>
  </si>
  <si>
    <t>DE000BLB6JE1</t>
  </si>
  <si>
    <t>DE000BLB2850</t>
  </si>
  <si>
    <t>DE000BLB2H24</t>
  </si>
  <si>
    <t>DE000BLB2MM7</t>
  </si>
  <si>
    <t>DE000BLB2VB1</t>
  </si>
  <si>
    <t>DE000BLB4S78</t>
  </si>
  <si>
    <t>DE000BLB5QF5</t>
  </si>
  <si>
    <t>DE000BLB6H95</t>
  </si>
  <si>
    <t>DE000BLB6JH4</t>
  </si>
  <si>
    <t>DE000BLB03H7</t>
  </si>
  <si>
    <t>DE000BLB12E5</t>
  </si>
  <si>
    <t>DE000BLB2F83</t>
  </si>
  <si>
    <t>EIEUR6M + 0.04</t>
  </si>
  <si>
    <t>DE000BLB2JB6</t>
  </si>
  <si>
    <t>DE000BLB2TQ3</t>
  </si>
  <si>
    <t>DE000BLB35M9</t>
  </si>
  <si>
    <t>DE000BLB4YG0</t>
  </si>
  <si>
    <t>DE000BLB6JC5</t>
  </si>
  <si>
    <t>DE000BLB0524</t>
  </si>
  <si>
    <t>DE000BLB1FE0</t>
  </si>
  <si>
    <t>DE000BLB2579</t>
  </si>
  <si>
    <t>DE000BLB2G09</t>
  </si>
  <si>
    <t>DE000BLB2LF3</t>
  </si>
  <si>
    <t>DE000BLB2V59</t>
  </si>
  <si>
    <t>DE000BLB6H53</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</si>
  <si>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</si>
  <si>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</si>
  <si>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</si>
  <si>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</si>
  <si>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</si>
  <si>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</si>
  <si>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</si>
  <si>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</si>
  <si>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</si>
  <si>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</si>
  <si>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</si>
  <si>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</si>
  <si>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</si>
  <si>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</si>
  <si>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</si>
  <si>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</si>
  <si>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</si>
  <si>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</si>
  <si>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</si>
  <si>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</si>
  <si>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</si>
  <si>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</si>
  <si>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</si>
  <si>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</si>
  <si>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</si>
  <si>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</si>
  <si>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</si>
  <si>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</si>
  <si>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</si>
  <si>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</si>
  <si>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</si>
  <si>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</si>
  <si>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</si>
  <si>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</si>
  <si>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</si>
  <si>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</si>
  <si>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</si>
  <si>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</si>
  <si>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</si>
  <si>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</si>
  <si>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</si>
  <si>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</si>
  <si>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</si>
  <si>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</si>
  <si>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</si>
  <si>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</si>
  <si>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</si>
  <si>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</si>
  <si>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</si>
  <si>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</si>
  <si>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</si>
  <si>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</si>
  <si>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</si>
  <si>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</si>
  <si>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EIEURxY</t>
  </si>
  <si>
    <t>Euro x Year EURIBOR</t>
  </si>
  <si>
    <t>Disclaimer</t>
  </si>
  <si>
    <t>&gt;0 - &lt;=40 %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</si>
</sst>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 &quot;k.&quot;"/>
    <numFmt numFmtId="175" formatCode="##.00\ &quot;Months&quot;"/>
    <numFmt numFmtId="176" formatCode="&quot;EUR&quot;\ #,##0.00\ &quot;m.&quot;"/>
    <numFmt numFmtId="177" formatCode="##,##0.00\ &quot;m.&quot;"/>
    <numFmt numFmtId="178" formatCode="00000\ &quot;% of Assets&quot;"/>
    <numFmt numFmtId="179" formatCode="00000"/>
    <numFmt numFmtId="180" formatCode="&quot;EUR&quot;\ #,##0\ &quot;m&quot;"/>
    <numFmt numFmtId="181" formatCode="dd/mm/yyyy;@"/>
  </numFmts>
  <fonts count="15"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009EE2"/>
      <name val="Open Sans"/>
      <family val="2"/>
    </font>
    <font>
      <b/>
      <sz val="9"/>
      <color rgb="FFFFFFFF"/>
      <name val="Open Sans"/>
      <family val="2"/>
    </font>
    <font>
      <sz val="8"/>
      <color theme="1"/>
      <name val="Arial"/>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3">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12"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67" fontId="12" fillId="3" borderId="12" xfId="0"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176" fontId="7" fillId="3" borderId="12" xfId="0" applyNumberFormat="1" applyFont="1" applyFill="1" applyBorder="1" applyAlignment="1">
      <alignment horizontal="left" vertical="center" wrapText="1"/>
    </xf>
    <xf numFmtId="0" fontId="7" fillId="3" borderId="0" xfId="0" quotePrefix="1" applyFont="1" applyFill="1" applyBorder="1" applyAlignment="1">
      <alignment horizontal="left" vertical="center" wrapText="1"/>
    </xf>
    <xf numFmtId="176" fontId="7" fillId="3" borderId="0"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center" vertical="center"/>
    </xf>
    <xf numFmtId="0" fontId="7" fillId="3" borderId="12" xfId="0" quotePrefix="1" applyFont="1" applyFill="1" applyBorder="1" applyAlignment="1">
      <alignment horizontal="left" vertical="center" wrapText="1"/>
    </xf>
    <xf numFmtId="177" fontId="7" fillId="3" borderId="12" xfId="0" quotePrefix="1" applyNumberFormat="1" applyFont="1" applyFill="1" applyBorder="1" applyAlignment="1">
      <alignment horizontal="center" vertical="center" wrapText="1"/>
    </xf>
    <xf numFmtId="178" fontId="7" fillId="3" borderId="12"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9" fontId="1" fillId="2" borderId="1" xfId="0" applyNumberFormat="1" applyFont="1" applyFill="1" applyBorder="1" applyAlignment="1" applyProtection="1"/>
    <xf numFmtId="179" fontId="2" fillId="2" borderId="2" xfId="0" applyNumberFormat="1" applyFont="1" applyFill="1" applyBorder="1" applyProtection="1"/>
    <xf numFmtId="179" fontId="0" fillId="0" borderId="0" xfId="0" applyNumberFormat="1" applyProtection="1"/>
    <xf numFmtId="179" fontId="3" fillId="2" borderId="4" xfId="0" applyNumberFormat="1" applyFont="1" applyFill="1" applyBorder="1" applyAlignment="1" applyProtection="1"/>
    <xf numFmtId="179" fontId="4" fillId="2" borderId="0" xfId="0" applyNumberFormat="1" applyFont="1" applyFill="1" applyBorder="1" applyProtection="1"/>
    <xf numFmtId="179" fontId="2" fillId="2" borderId="0" xfId="0" applyNumberFormat="1" applyFont="1" applyFill="1" applyBorder="1" applyProtection="1"/>
    <xf numFmtId="179" fontId="5" fillId="2" borderId="13" xfId="0" applyNumberFormat="1" applyFont="1" applyFill="1" applyBorder="1" applyAlignment="1" applyProtection="1">
      <alignment vertical="center" wrapText="1"/>
    </xf>
    <xf numFmtId="179"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14" fillId="5" borderId="18" xfId="0" applyFont="1" applyFill="1" applyBorder="1" applyAlignment="1">
      <alignment horizontal="left" vertical="center" wrapText="1"/>
    </xf>
    <xf numFmtId="180" fontId="14" fillId="5" borderId="19" xfId="0" applyNumberFormat="1" applyFont="1" applyFill="1" applyBorder="1" applyAlignment="1">
      <alignment horizontal="left" vertical="center" wrapText="1"/>
    </xf>
    <xf numFmtId="4" fontId="14" fillId="5" borderId="19" xfId="0" applyNumberFormat="1" applyFont="1" applyFill="1" applyBorder="1" applyAlignment="1">
      <alignment horizontal="left" vertical="center" wrapText="1"/>
    </xf>
    <xf numFmtId="181" fontId="14" fillId="5" borderId="19" xfId="0" applyNumberFormat="1" applyFont="1" applyFill="1" applyBorder="1" applyAlignment="1">
      <alignment horizontal="left" vertical="center" wrapText="1"/>
    </xf>
    <xf numFmtId="181" fontId="14" fillId="5" borderId="17" xfId="0" applyNumberFormat="1" applyFont="1" applyFill="1" applyBorder="1" applyAlignment="1">
      <alignment horizontal="left" vertical="center" wrapText="1"/>
    </xf>
    <xf numFmtId="181" fontId="14"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7" fillId="5" borderId="18" xfId="0"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20"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2" xfId="0"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11" fillId="4" borderId="9" xfId="0"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1"/>
              <c:layout>
                <c:manualLayout>
                  <c:x val="-2.9598931788764368E-17"/>
                  <c:y val="1.696685229264024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247-4148-A7F5-05E0A78589BB}"/>
                </c:ext>
              </c:extLst>
            </c:dLbl>
            <c:dLbl>
              <c:idx val="2"/>
              <c:layout>
                <c:manualLayout>
                  <c:x val="-3.2290116783436542E-3"/>
                  <c:y val="1.696685229264024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247-4148-A7F5-05E0A78589BB}"/>
                </c:ext>
              </c:extLst>
            </c:dLbl>
            <c:dLbl>
              <c:idx val="3"/>
              <c:layout>
                <c:manualLayout>
                  <c:x val="-2.3045227520739467E-2"/>
                  <c:y val="2.262246972352046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247-4148-A7F5-05E0A78589BB}"/>
                </c:ext>
              </c:extLst>
            </c:dLbl>
            <c:dLbl>
              <c:idx val="4"/>
              <c:layout>
                <c:manualLayout>
                  <c:x val="-1.1839572715505747E-16"/>
                  <c:y val="2.82780871544004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247-4148-A7F5-05E0A78589BB}"/>
                </c:ext>
              </c:extLst>
            </c:dLbl>
            <c:dLbl>
              <c:idx val="6"/>
              <c:layout>
                <c:manualLayout>
                  <c:x val="-1.1839572715505747E-16"/>
                  <c:y val="1.696685229264029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247-4148-A7F5-05E0A78589B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2720.2929999999997</c:v>
                </c:pt>
                <c:pt idx="1">
                  <c:v>2970.1880000000001</c:v>
                </c:pt>
                <c:pt idx="2">
                  <c:v>1724.913</c:v>
                </c:pt>
                <c:pt idx="3">
                  <c:v>1646.3330000000001</c:v>
                </c:pt>
                <c:pt idx="4">
                  <c:v>2082.527</c:v>
                </c:pt>
                <c:pt idx="5">
                  <c:v>5983.0839999999998</c:v>
                </c:pt>
                <c:pt idx="6">
                  <c:v>6026.2269999999999</c:v>
                </c:pt>
              </c:numCache>
            </c:numRef>
          </c:val>
          <c:extLst>
            <c:ext xmlns:c16="http://schemas.microsoft.com/office/drawing/2014/chart" uri="{C3380CC4-5D6E-409C-BE32-E72D297353CC}">
              <c16:uniqueId val="{00000005-D247-4148-A7F5-05E0A78589BB}"/>
            </c:ext>
          </c:extLst>
        </c:ser>
        <c:ser>
          <c:idx val="0"/>
          <c:order val="1"/>
          <c:tx>
            <c:strRef>
              <c:f>'[1]Aux Table'!$C$2</c:f>
              <c:strCache>
                <c:ptCount val="1"/>
                <c:pt idx="0">
                  <c:v>Cover Bonds</c:v>
                </c:pt>
              </c:strCache>
            </c:strRef>
          </c:tx>
          <c:spPr>
            <a:solidFill>
              <a:srgbClr val="009EE2"/>
            </a:solidFill>
          </c:spPr>
          <c:invertIfNegative val="0"/>
          <c:dLbls>
            <c:dLbl>
              <c:idx val="1"/>
              <c:layout>
                <c:manualLayout>
                  <c:x val="0"/>
                  <c:y val="1.69668522926403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247-4148-A7F5-05E0A78589BB}"/>
                </c:ext>
              </c:extLst>
            </c:dLbl>
            <c:dLbl>
              <c:idx val="2"/>
              <c:layout>
                <c:manualLayout>
                  <c:x val="3.2290116783436542E-3"/>
                  <c:y val="1.13112348617602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247-4148-A7F5-05E0A78589BB}"/>
                </c:ext>
              </c:extLst>
            </c:dLbl>
            <c:dLbl>
              <c:idx val="3"/>
              <c:layout>
                <c:manualLayout>
                  <c:x val="1.3358192485708504E-2"/>
                  <c:y val="1.69668522926403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247-4148-A7F5-05E0A78589BB}"/>
                </c:ext>
              </c:extLst>
            </c:dLbl>
            <c:dLbl>
              <c:idx val="4"/>
              <c:layout>
                <c:manualLayout>
                  <c:x val="2.6463911853574745E-2"/>
                  <c:y val="3.87516671825005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247-4148-A7F5-05E0A78589BB}"/>
                </c:ext>
              </c:extLst>
            </c:dLbl>
            <c:dLbl>
              <c:idx val="5"/>
              <c:layout>
                <c:manualLayout>
                  <c:x val="0"/>
                  <c:y val="2.82780871544005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247-4148-A7F5-05E0A78589B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1689.5880000000002</c:v>
                </c:pt>
                <c:pt idx="1">
                  <c:v>1059.8890000000001</c:v>
                </c:pt>
                <c:pt idx="2">
                  <c:v>2428.6309999999999</c:v>
                </c:pt>
                <c:pt idx="3">
                  <c:v>1751.9690000000001</c:v>
                </c:pt>
                <c:pt idx="4">
                  <c:v>1556.2470000000001</c:v>
                </c:pt>
                <c:pt idx="5">
                  <c:v>7776.6040000000003</c:v>
                </c:pt>
                <c:pt idx="6">
                  <c:v>2704.66</c:v>
                </c:pt>
              </c:numCache>
            </c:numRef>
          </c:val>
          <c:extLst>
            <c:ext xmlns:c16="http://schemas.microsoft.com/office/drawing/2014/chart" uri="{C3380CC4-5D6E-409C-BE32-E72D297353CC}">
              <c16:uniqueId val="{0000000B-D247-4148-A7F5-05E0A78589BB}"/>
            </c:ext>
          </c:extLst>
        </c:ser>
        <c:dLbls>
          <c:showLegendKey val="0"/>
          <c:showVal val="0"/>
          <c:showCatName val="0"/>
          <c:showSerName val="0"/>
          <c:showPercent val="0"/>
          <c:showBubbleSize val="0"/>
        </c:dLbls>
        <c:gapWidth val="300"/>
        <c:axId val="46397696"/>
        <c:axId val="65974656"/>
      </c:barChart>
      <c:catAx>
        <c:axId val="46397696"/>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65974656"/>
        <c:crosses val="autoZero"/>
        <c:auto val="1"/>
        <c:lblAlgn val="ctr"/>
        <c:lblOffset val="100"/>
        <c:noMultiLvlLbl val="0"/>
      </c:catAx>
      <c:valAx>
        <c:axId val="65974656"/>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46397696"/>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0372057706909922E-3"/>
                  <c:y val="2.270915782551765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A2B-4D76-9F52-7B85BC4F6368}"/>
                </c:ext>
              </c:extLst>
            </c:dLbl>
            <c:dLbl>
              <c:idx val="1"/>
              <c:layout>
                <c:manualLayout>
                  <c:x val="0"/>
                  <c:y val="1.13545789127587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A2B-4D76-9F52-7B85BC4F6368}"/>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0.88900000000000001</c:v>
                </c:pt>
                <c:pt idx="1">
                  <c:v>0.11100000000000003</c:v>
                </c:pt>
                <c:pt idx="2">
                  <c:v>0</c:v>
                </c:pt>
              </c:numCache>
            </c:numRef>
          </c:val>
          <c:extLst>
            <c:ext xmlns:c16="http://schemas.microsoft.com/office/drawing/2014/chart" uri="{C3380CC4-5D6E-409C-BE32-E72D297353CC}">
              <c16:uniqueId val="{00000002-AA2B-4D76-9F52-7B85BC4F6368}"/>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9954681063500319E-3"/>
                  <c:y val="2.22505043623487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A2B-4D76-9F52-7B85BC4F6368}"/>
                </c:ext>
              </c:extLst>
            </c:dLbl>
            <c:dLbl>
              <c:idx val="1"/>
              <c:layout>
                <c:manualLayout>
                  <c:x val="3.037205770690853E-3"/>
                  <c:y val="1.70318683691382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A2B-4D76-9F52-7B85BC4F6368}"/>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0.91900000000000004</c:v>
                </c:pt>
                <c:pt idx="1">
                  <c:v>8.0999999999999947E-2</c:v>
                </c:pt>
                <c:pt idx="2">
                  <c:v>0</c:v>
                </c:pt>
              </c:numCache>
            </c:numRef>
          </c:val>
          <c:extLst>
            <c:ext xmlns:c16="http://schemas.microsoft.com/office/drawing/2014/chart" uri="{C3380CC4-5D6E-409C-BE32-E72D297353CC}">
              <c16:uniqueId val="{00000005-AA2B-4D76-9F52-7B85BC4F6368}"/>
            </c:ext>
          </c:extLst>
        </c:ser>
        <c:dLbls>
          <c:showLegendKey val="0"/>
          <c:showVal val="0"/>
          <c:showCatName val="0"/>
          <c:showSerName val="0"/>
          <c:showPercent val="0"/>
          <c:showBubbleSize val="0"/>
        </c:dLbls>
        <c:gapWidth val="150"/>
        <c:axId val="86775296"/>
        <c:axId val="86776832"/>
      </c:barChart>
      <c:catAx>
        <c:axId val="86775296"/>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86776832"/>
        <c:crosses val="autoZero"/>
        <c:auto val="1"/>
        <c:lblAlgn val="ctr"/>
        <c:lblOffset val="100"/>
        <c:noMultiLvlLbl val="0"/>
      </c:catAx>
      <c:valAx>
        <c:axId val="86776832"/>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86775296"/>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1D42-44BD-A5DE-EBB6D26DB851}"/>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1D42-44BD-A5DE-EBB6D26DB851}"/>
            </c:ext>
          </c:extLst>
        </c:ser>
        <c:dLbls>
          <c:showLegendKey val="0"/>
          <c:showVal val="0"/>
          <c:showCatName val="0"/>
          <c:showSerName val="0"/>
          <c:showPercent val="0"/>
          <c:showBubbleSize val="0"/>
        </c:dLbls>
        <c:gapWidth val="300"/>
        <c:axId val="91259264"/>
        <c:axId val="91261184"/>
      </c:barChart>
      <c:catAx>
        <c:axId val="91259264"/>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91261184"/>
        <c:crosses val="autoZero"/>
        <c:auto val="1"/>
        <c:lblAlgn val="ctr"/>
        <c:lblOffset val="100"/>
        <c:noMultiLvlLbl val="0"/>
      </c:catAx>
      <c:valAx>
        <c:axId val="91261184"/>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91259264"/>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861-4AB0-A951-777083EF1B8E}"/>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5861-4AB0-A951-777083EF1B8E}"/>
            </c:ext>
          </c:extLst>
        </c:ser>
        <c:dLbls>
          <c:showLegendKey val="0"/>
          <c:showVal val="0"/>
          <c:showCatName val="0"/>
          <c:showSerName val="0"/>
          <c:showPercent val="0"/>
          <c:showBubbleSize val="0"/>
        </c:dLbls>
        <c:gapWidth val="300"/>
        <c:axId val="150141952"/>
        <c:axId val="150909696"/>
      </c:barChart>
      <c:catAx>
        <c:axId val="150141952"/>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50909696"/>
        <c:crosses val="autoZero"/>
        <c:auto val="1"/>
        <c:lblAlgn val="ctr"/>
        <c:lblOffset val="100"/>
        <c:noMultiLvlLbl val="0"/>
      </c:catAx>
      <c:valAx>
        <c:axId val="1509096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50141952"/>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36</xdr:row>
      <xdr:rowOff>47625</xdr:rowOff>
    </xdr:from>
    <xdr:to>
      <xdr:col>2</xdr:col>
      <xdr:colOff>1447800</xdr:colOff>
      <xdr:row>47</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36</xdr:row>
      <xdr:rowOff>57150</xdr:rowOff>
    </xdr:from>
    <xdr:to>
      <xdr:col>7</xdr:col>
      <xdr:colOff>504825</xdr:colOff>
      <xdr:row>47</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49</xdr:row>
      <xdr:rowOff>9525</xdr:rowOff>
    </xdr:from>
    <xdr:to>
      <xdr:col>2</xdr:col>
      <xdr:colOff>1485900</xdr:colOff>
      <xdr:row>60</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49</xdr:row>
      <xdr:rowOff>0</xdr:rowOff>
    </xdr:from>
    <xdr:to>
      <xdr:col>8</xdr:col>
      <xdr:colOff>0</xdr:colOff>
      <xdr:row>60</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285750</xdr:colOff>
      <xdr:row>61</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572250" y="12713970"/>
          <a:ext cx="1763395" cy="568960"/>
        </a:xfrm>
        <a:prstGeom prst="rect">
          <a:avLst/>
        </a:prstGeom>
      </xdr:spPr>
    </xdr:pic>
    <xdr:clientData/>
  </xdr:oneCellAnchor>
  <xdr:oneCellAnchor>
    <xdr:from>
      <xdr:col>5</xdr:col>
      <xdr:colOff>285750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5722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693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DE/Bayerische%20Landesbank/2018/01%20Monitoring-Unterlagen/Surveillance%20Reports/Q1-2019/2019-05-30%20Surveillance%20Report%20BayernLB%20Public%20Sector%20Covered%20Bo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ternes%20Rating/Produktion/Pfandbriefe/Surveillance%20report/Report%20tool/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row r="54">
          <cell r="B54" t="str">
            <v xml:space="preserve">Public Sector </v>
          </cell>
          <cell r="C54">
            <v>22855.063999999998</v>
          </cell>
        </row>
      </sheetData>
      <sheetData sheetId="6">
        <row r="219">
          <cell r="C219"/>
        </row>
      </sheetData>
      <sheetData sheetId="7"/>
      <sheetData sheetId="8"/>
      <sheetData sheetId="9">
        <row r="2">
          <cell r="B2" t="str">
            <v>Hard Bullet</v>
          </cell>
        </row>
        <row r="3">
          <cell r="B3" t="str">
            <v>Soft Bullet</v>
          </cell>
        </row>
        <row r="4">
          <cell r="B4" t="str">
            <v>Conditional Pass Through</v>
          </cell>
        </row>
        <row r="21">
          <cell r="B21" t="str">
            <v>Mortgage</v>
          </cell>
        </row>
        <row r="22">
          <cell r="B22" t="str">
            <v>Public Sector</v>
          </cell>
        </row>
        <row r="25">
          <cell r="B25" t="str">
            <v>AAA</v>
          </cell>
        </row>
        <row r="26">
          <cell r="B26" t="str">
            <v>AA+</v>
          </cell>
        </row>
        <row r="27">
          <cell r="B27" t="str">
            <v>AA</v>
          </cell>
        </row>
        <row r="28">
          <cell r="B28" t="str">
            <v>AA-</v>
          </cell>
        </row>
        <row r="29">
          <cell r="B29" t="str">
            <v>A+</v>
          </cell>
        </row>
        <row r="30">
          <cell r="B30" t="str">
            <v>A</v>
          </cell>
        </row>
        <row r="31">
          <cell r="B31" t="str">
            <v>A-</v>
          </cell>
        </row>
        <row r="32">
          <cell r="B32" t="str">
            <v>BBB+</v>
          </cell>
        </row>
        <row r="33">
          <cell r="B33" t="str">
            <v>BBB</v>
          </cell>
        </row>
        <row r="34">
          <cell r="B34" t="str">
            <v>BBB-</v>
          </cell>
        </row>
        <row r="35">
          <cell r="B35" t="str">
            <v>BB+</v>
          </cell>
        </row>
        <row r="36">
          <cell r="B36" t="str">
            <v>BB</v>
          </cell>
        </row>
        <row r="37">
          <cell r="B37" t="str">
            <v>BB-</v>
          </cell>
        </row>
        <row r="38">
          <cell r="B38" t="str">
            <v>B+</v>
          </cell>
        </row>
        <row r="39">
          <cell r="B39" t="str">
            <v>B</v>
          </cell>
        </row>
        <row r="40">
          <cell r="B40" t="str">
            <v>B-</v>
          </cell>
        </row>
        <row r="41">
          <cell r="B41" t="str">
            <v>CCC</v>
          </cell>
        </row>
        <row r="42">
          <cell r="B42" t="str">
            <v>CC</v>
          </cell>
        </row>
        <row r="43">
          <cell r="B43" t="str">
            <v>C</v>
          </cell>
        </row>
      </sheetData>
      <sheetData sheetId="10">
        <row r="2">
          <cell r="B2" t="str">
            <v>Cover Assets</v>
          </cell>
          <cell r="C2" t="str">
            <v>Cover Bonds</v>
          </cell>
        </row>
        <row r="3">
          <cell r="A3">
            <v>12</v>
          </cell>
          <cell r="B3">
            <v>2720.2929999999997</v>
          </cell>
          <cell r="C3">
            <v>1689.5880000000002</v>
          </cell>
        </row>
        <row r="4">
          <cell r="A4">
            <v>24</v>
          </cell>
          <cell r="B4">
            <v>2970.1880000000001</v>
          </cell>
          <cell r="C4">
            <v>1059.8890000000001</v>
          </cell>
        </row>
        <row r="5">
          <cell r="A5">
            <v>36</v>
          </cell>
          <cell r="B5">
            <v>1724.913</v>
          </cell>
          <cell r="C5">
            <v>2428.6309999999999</v>
          </cell>
        </row>
        <row r="6">
          <cell r="A6">
            <v>48</v>
          </cell>
          <cell r="B6">
            <v>1646.3330000000001</v>
          </cell>
          <cell r="C6">
            <v>1751.9690000000001</v>
          </cell>
        </row>
        <row r="7">
          <cell r="A7">
            <v>60</v>
          </cell>
          <cell r="B7">
            <v>2082.527</v>
          </cell>
          <cell r="C7">
            <v>1556.2470000000001</v>
          </cell>
        </row>
        <row r="8">
          <cell r="A8">
            <v>120</v>
          </cell>
          <cell r="B8">
            <v>5983.0839999999998</v>
          </cell>
          <cell r="C8">
            <v>7776.6040000000003</v>
          </cell>
        </row>
        <row r="9">
          <cell r="A9">
            <v>180</v>
          </cell>
          <cell r="B9">
            <v>6026.2269999999999</v>
          </cell>
          <cell r="C9">
            <v>2704.66</v>
          </cell>
        </row>
        <row r="13">
          <cell r="B13" t="str">
            <v>Covered Bonds</v>
          </cell>
          <cell r="C13" t="str">
            <v>Cover Assets</v>
          </cell>
        </row>
        <row r="14">
          <cell r="A14" t="str">
            <v>Fixed coupon</v>
          </cell>
          <cell r="B14">
            <v>0.88900000000000001</v>
          </cell>
          <cell r="C14">
            <v>0.91900000000000004</v>
          </cell>
        </row>
        <row r="15">
          <cell r="A15" t="str">
            <v>Floating coupon</v>
          </cell>
          <cell r="B15">
            <v>0.11100000000000003</v>
          </cell>
          <cell r="C15">
            <v>8.0999999999999947E-2</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6"/>
  <sheetViews>
    <sheetView showGridLines="0" tabSelected="1" zoomScale="85" zoomScaleNormal="85" workbookViewId="0"/>
  </sheetViews>
  <sheetFormatPr baseColWidth="10" defaultColWidth="11.44140625" defaultRowHeight="15.6" x14ac:dyDescent="0.35"/>
  <cols>
    <col min="1" max="1" width="19.88671875" style="4" customWidth="1"/>
    <col min="2" max="2" width="17.44140625" style="4" customWidth="1"/>
    <col min="3" max="3" width="23.44140625" style="4" bestFit="1" customWidth="1"/>
    <col min="4" max="4" width="17.44140625" style="4" customWidth="1"/>
    <col min="5" max="5" width="13.44140625" style="4" customWidth="1"/>
    <col min="6" max="6" width="9.6640625" style="4" customWidth="1"/>
    <col min="7" max="7" width="15" style="4" customWidth="1"/>
    <col min="8" max="8" width="7.4414062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7" t="s">
        <v>3</v>
      </c>
      <c r="B5" s="78"/>
      <c r="C5" s="78"/>
      <c r="D5" s="78"/>
      <c r="E5" s="78"/>
      <c r="F5" s="78"/>
      <c r="G5" s="78"/>
      <c r="H5" s="79"/>
    </row>
    <row r="6" spans="1:8" ht="17.25" customHeight="1" thickBot="1" x14ac:dyDescent="0.4">
      <c r="A6" s="71" t="s">
        <v>4</v>
      </c>
      <c r="B6" s="71"/>
      <c r="C6" s="12" t="s">
        <v>5</v>
      </c>
      <c r="D6" s="71" t="s">
        <v>6</v>
      </c>
      <c r="E6" s="71"/>
      <c r="F6" s="71" t="s">
        <v>7</v>
      </c>
      <c r="G6" s="71"/>
      <c r="H6" s="71"/>
    </row>
    <row r="7" spans="1:8" ht="17.25" customHeight="1" thickBot="1" x14ac:dyDescent="0.4">
      <c r="A7" s="71" t="s">
        <v>8</v>
      </c>
      <c r="B7" s="71"/>
      <c r="C7" s="13" t="s">
        <v>9</v>
      </c>
      <c r="D7" s="71" t="s">
        <v>10</v>
      </c>
      <c r="E7" s="71"/>
      <c r="F7" s="80">
        <v>0.02</v>
      </c>
      <c r="G7" s="81"/>
      <c r="H7" s="82"/>
    </row>
    <row r="8" spans="1:8" ht="17.25" customHeight="1" thickBot="1" x14ac:dyDescent="0.4">
      <c r="A8" s="71" t="s">
        <v>11</v>
      </c>
      <c r="B8" s="71"/>
      <c r="C8" s="14" t="s">
        <v>12</v>
      </c>
      <c r="D8" s="71"/>
      <c r="E8" s="71"/>
      <c r="F8" s="83">
        <v>0.2206910662911418</v>
      </c>
      <c r="G8" s="83"/>
      <c r="H8" s="83"/>
    </row>
    <row r="9" spans="1:8" ht="17.25" customHeight="1" thickBot="1" x14ac:dyDescent="0.4">
      <c r="A9" s="84" t="s">
        <v>13</v>
      </c>
      <c r="B9" s="84"/>
      <c r="C9" s="15">
        <v>18967.587</v>
      </c>
      <c r="D9" s="71"/>
      <c r="E9" s="71"/>
      <c r="F9" s="70" t="s">
        <v>14</v>
      </c>
      <c r="G9" s="70"/>
      <c r="H9" s="70"/>
    </row>
    <row r="10" spans="1:8" ht="17.25" customHeight="1" thickBot="1" x14ac:dyDescent="0.4">
      <c r="A10" s="71" t="s">
        <v>15</v>
      </c>
      <c r="B10" s="71"/>
      <c r="C10" s="15">
        <v>23153.563999999998</v>
      </c>
      <c r="D10" s="71" t="s">
        <v>16</v>
      </c>
      <c r="E10" s="71"/>
      <c r="F10" s="72">
        <v>0.88900000000000001</v>
      </c>
      <c r="G10" s="72"/>
      <c r="H10" s="72"/>
    </row>
    <row r="11" spans="1:8" ht="17.25" customHeight="1" thickBot="1" x14ac:dyDescent="0.4">
      <c r="A11" s="73" t="s">
        <v>17</v>
      </c>
      <c r="B11" s="74"/>
      <c r="C11" s="16">
        <v>7</v>
      </c>
      <c r="D11" s="71"/>
      <c r="E11" s="71"/>
      <c r="F11" s="75">
        <v>0.11100000000000003</v>
      </c>
      <c r="G11" s="75"/>
      <c r="H11" s="75"/>
    </row>
    <row r="12" spans="1:8" ht="17.25" customHeight="1" thickBot="1" x14ac:dyDescent="0.4">
      <c r="A12" s="71" t="s">
        <v>18</v>
      </c>
      <c r="B12" s="71"/>
      <c r="C12" s="16">
        <v>9</v>
      </c>
      <c r="D12" s="71"/>
      <c r="E12" s="71"/>
      <c r="F12" s="76">
        <v>0</v>
      </c>
      <c r="G12" s="76"/>
      <c r="H12" s="76"/>
    </row>
    <row r="13" spans="1:8" ht="14.25" customHeight="1" thickBot="1" x14ac:dyDescent="0.4">
      <c r="A13" s="86" t="s">
        <v>19</v>
      </c>
      <c r="B13" s="86"/>
      <c r="C13" s="17" t="s">
        <v>20</v>
      </c>
    </row>
    <row r="14" spans="1:8" ht="20.100000000000001" customHeight="1" thickBot="1" x14ac:dyDescent="0.4">
      <c r="A14" s="87" t="s">
        <v>21</v>
      </c>
      <c r="B14" s="87"/>
      <c r="C14" s="87"/>
      <c r="D14" s="87"/>
      <c r="E14" s="87"/>
      <c r="F14" s="87"/>
      <c r="G14" s="87"/>
      <c r="H14" s="87"/>
    </row>
    <row r="15" spans="1:8" ht="16.2" thickBot="1" x14ac:dyDescent="0.4">
      <c r="A15" s="88" t="s">
        <v>22</v>
      </c>
      <c r="B15" s="89"/>
      <c r="C15" s="90"/>
      <c r="D15" s="91" t="s">
        <v>23</v>
      </c>
      <c r="E15" s="91"/>
      <c r="F15" s="91"/>
      <c r="G15" s="91"/>
      <c r="H15" s="91"/>
    </row>
    <row r="16" spans="1:8" ht="27.75" customHeight="1" thickBot="1" x14ac:dyDescent="0.4">
      <c r="A16" s="71" t="s">
        <v>24</v>
      </c>
      <c r="B16" s="71"/>
      <c r="C16" s="18" t="s">
        <v>25</v>
      </c>
      <c r="D16" s="71" t="s">
        <v>26</v>
      </c>
      <c r="E16" s="71"/>
      <c r="F16" s="92">
        <v>43444</v>
      </c>
      <c r="G16" s="93"/>
      <c r="H16" s="94"/>
    </row>
    <row r="17" spans="1:8" ht="18" thickBot="1" x14ac:dyDescent="0.4">
      <c r="A17" s="71" t="s">
        <v>27</v>
      </c>
      <c r="B17" s="71"/>
      <c r="C17" s="19" t="s">
        <v>28</v>
      </c>
      <c r="D17" s="71" t="s">
        <v>29</v>
      </c>
      <c r="E17" s="71"/>
      <c r="F17" s="85">
        <v>0.1719</v>
      </c>
      <c r="G17" s="85"/>
      <c r="H17" s="85"/>
    </row>
    <row r="18" spans="1:8" ht="16.2" thickBot="1" x14ac:dyDescent="0.4">
      <c r="A18" s="71" t="s">
        <v>30</v>
      </c>
      <c r="B18" s="71"/>
      <c r="C18" s="20" t="s">
        <v>31</v>
      </c>
      <c r="D18" s="71" t="s">
        <v>32</v>
      </c>
      <c r="E18" s="71"/>
      <c r="F18" s="85">
        <v>0.36030000000000001</v>
      </c>
      <c r="G18" s="85"/>
      <c r="H18" s="85"/>
    </row>
    <row r="19" spans="1:8" ht="16.2" thickBot="1" x14ac:dyDescent="0.4">
      <c r="A19" s="95" t="s">
        <v>33</v>
      </c>
      <c r="B19" s="95"/>
      <c r="C19" s="21">
        <v>4</v>
      </c>
      <c r="D19" s="71" t="s">
        <v>34</v>
      </c>
      <c r="E19" s="71"/>
      <c r="F19" s="85">
        <v>0.10996442999999999</v>
      </c>
      <c r="G19" s="85"/>
      <c r="H19" s="85"/>
    </row>
    <row r="20" spans="1:8" ht="17.25" customHeight="1" thickBot="1" x14ac:dyDescent="0.4">
      <c r="A20" s="95" t="s">
        <v>35</v>
      </c>
      <c r="B20" s="95"/>
      <c r="C20" s="22">
        <v>1</v>
      </c>
      <c r="D20" s="71" t="s">
        <v>36</v>
      </c>
      <c r="E20" s="71"/>
      <c r="F20" s="85">
        <v>0.14710000000000001</v>
      </c>
      <c r="G20" s="85"/>
      <c r="H20" s="85"/>
    </row>
    <row r="21" spans="1:8" ht="17.25" customHeight="1" thickBot="1" x14ac:dyDescent="0.4">
      <c r="A21" s="95" t="s">
        <v>37</v>
      </c>
      <c r="B21" s="95"/>
      <c r="C21" s="23" t="s">
        <v>38</v>
      </c>
      <c r="D21" s="88" t="s">
        <v>39</v>
      </c>
      <c r="E21" s="89"/>
      <c r="F21" s="89"/>
      <c r="G21" s="89"/>
      <c r="H21" s="90"/>
    </row>
    <row r="22" spans="1:8" ht="17.25" customHeight="1" thickBot="1" x14ac:dyDescent="0.4">
      <c r="A22" s="95" t="s">
        <v>40</v>
      </c>
      <c r="B22" s="95"/>
      <c r="C22" s="23" t="s">
        <v>41</v>
      </c>
      <c r="D22" s="73" t="s">
        <v>42</v>
      </c>
      <c r="E22" s="74"/>
      <c r="F22" s="96" t="s">
        <v>43</v>
      </c>
      <c r="G22" s="97"/>
      <c r="H22" s="98"/>
    </row>
    <row r="23" spans="1:8" ht="17.25" customHeight="1" thickBot="1" x14ac:dyDescent="0.4">
      <c r="A23" s="95" t="s">
        <v>44</v>
      </c>
      <c r="B23" s="95"/>
      <c r="C23" s="22">
        <v>1</v>
      </c>
      <c r="D23" s="73" t="s">
        <v>45</v>
      </c>
      <c r="E23" s="74"/>
      <c r="F23" s="96" t="s">
        <v>43</v>
      </c>
      <c r="G23" s="97"/>
      <c r="H23" s="98"/>
    </row>
    <row r="24" spans="1:8" ht="18" thickBot="1" x14ac:dyDescent="0.4">
      <c r="A24" s="95" t="s">
        <v>46</v>
      </c>
      <c r="B24" s="95"/>
      <c r="C24" s="24" t="s">
        <v>41</v>
      </c>
      <c r="D24" s="73" t="s">
        <v>47</v>
      </c>
      <c r="E24" s="74"/>
      <c r="F24" s="96" t="s">
        <v>43</v>
      </c>
      <c r="G24" s="97"/>
      <c r="H24" s="98"/>
    </row>
    <row r="25" spans="1:8" ht="8.25" customHeight="1" thickBot="1" x14ac:dyDescent="0.4"/>
    <row r="26" spans="1:8" ht="20.100000000000001" customHeight="1" thickBot="1" x14ac:dyDescent="0.4">
      <c r="A26" s="87" t="s">
        <v>48</v>
      </c>
      <c r="B26" s="87"/>
      <c r="C26" s="87"/>
      <c r="D26" s="87"/>
      <c r="E26" s="87"/>
      <c r="F26" s="87"/>
      <c r="G26" s="87"/>
      <c r="H26" s="87"/>
    </row>
    <row r="27" spans="1:8" ht="17.25" customHeight="1" thickBot="1" x14ac:dyDescent="0.4">
      <c r="A27" s="95" t="s">
        <v>49</v>
      </c>
      <c r="B27" s="95"/>
      <c r="C27" s="15">
        <f>C10</f>
        <v>23153.563999999998</v>
      </c>
      <c r="D27" s="95" t="s">
        <v>50</v>
      </c>
      <c r="E27" s="95"/>
      <c r="F27" s="99">
        <v>254.94227422809212</v>
      </c>
      <c r="G27" s="99"/>
      <c r="H27" s="99"/>
    </row>
    <row r="28" spans="1:8" ht="17.25" customHeight="1" thickBot="1" x14ac:dyDescent="0.4">
      <c r="A28" s="71" t="s">
        <v>51</v>
      </c>
      <c r="B28" s="71"/>
      <c r="C28" s="25" t="s">
        <v>43</v>
      </c>
      <c r="D28" s="95"/>
      <c r="E28" s="95"/>
      <c r="F28" s="99"/>
      <c r="G28" s="99"/>
      <c r="H28" s="99"/>
    </row>
    <row r="29" spans="1:8" ht="17.25" customHeight="1" thickBot="1" x14ac:dyDescent="0.4">
      <c r="A29" s="91" t="s">
        <v>52</v>
      </c>
      <c r="B29" s="91"/>
      <c r="C29" s="91"/>
      <c r="D29" s="91" t="s">
        <v>53</v>
      </c>
      <c r="E29" s="91"/>
      <c r="F29" s="91"/>
      <c r="G29" s="91"/>
      <c r="H29" s="91"/>
    </row>
    <row r="30" spans="1:8" ht="17.25" customHeight="1" thickBot="1" x14ac:dyDescent="0.4">
      <c r="A30" s="100" t="s">
        <v>54</v>
      </c>
      <c r="B30" s="101"/>
      <c r="C30" s="26">
        <v>0</v>
      </c>
      <c r="D30" s="73" t="s">
        <v>55</v>
      </c>
      <c r="E30" s="74"/>
      <c r="F30" s="102">
        <v>89648</v>
      </c>
      <c r="G30" s="102"/>
      <c r="H30" s="102"/>
    </row>
    <row r="31" spans="1:8" ht="17.25" customHeight="1" thickBot="1" x14ac:dyDescent="0.4">
      <c r="A31" s="100" t="str">
        <f>'[1]A. HTT General'!B54</f>
        <v xml:space="preserve">Public Sector </v>
      </c>
      <c r="B31" s="101"/>
      <c r="C31" s="26">
        <f>'[1]A. HTT General'!C54</f>
        <v>22855.063999999998</v>
      </c>
      <c r="D31" s="73" t="s">
        <v>56</v>
      </c>
      <c r="E31" s="74"/>
      <c r="F31" s="102">
        <v>2118.6419999999998</v>
      </c>
      <c r="G31" s="102"/>
      <c r="H31" s="102"/>
    </row>
    <row r="32" spans="1:8" ht="17.25" customHeight="1" thickBot="1" x14ac:dyDescent="0.4">
      <c r="A32" s="100" t="s">
        <v>57</v>
      </c>
      <c r="B32" s="101"/>
      <c r="C32" s="26">
        <v>298.5</v>
      </c>
      <c r="D32" s="73" t="s">
        <v>58</v>
      </c>
      <c r="E32" s="74"/>
      <c r="F32" s="102">
        <v>9157.1229999999996</v>
      </c>
      <c r="G32" s="102"/>
      <c r="H32" s="102"/>
    </row>
    <row r="33" spans="1:8" ht="16.2" thickBot="1" x14ac:dyDescent="0.4">
      <c r="A33" s="95" t="s">
        <v>59</v>
      </c>
      <c r="B33" s="95"/>
      <c r="C33" s="26">
        <v>0</v>
      </c>
      <c r="D33" s="73" t="s">
        <v>60</v>
      </c>
      <c r="E33" s="74"/>
      <c r="F33" s="102">
        <v>9932.6810000000005</v>
      </c>
      <c r="G33" s="102"/>
      <c r="H33" s="102"/>
    </row>
    <row r="34" spans="1:8" ht="16.2" thickBot="1" x14ac:dyDescent="0.4">
      <c r="A34" s="27"/>
      <c r="B34" s="27"/>
      <c r="C34" s="28"/>
      <c r="D34" s="73" t="s">
        <v>61</v>
      </c>
      <c r="E34" s="74"/>
      <c r="F34" s="102">
        <v>1646.6179999999999</v>
      </c>
      <c r="G34" s="102"/>
      <c r="H34" s="102"/>
    </row>
    <row r="35" spans="1:8" ht="8.25" customHeight="1" thickBot="1" x14ac:dyDescent="0.4"/>
    <row r="36" spans="1:8" ht="16.2" thickBot="1" x14ac:dyDescent="0.4">
      <c r="A36" s="103" t="s">
        <v>62</v>
      </c>
      <c r="B36" s="104"/>
      <c r="C36" s="105"/>
      <c r="D36" s="106" t="s">
        <v>63</v>
      </c>
      <c r="E36" s="106"/>
      <c r="F36" s="106"/>
      <c r="G36" s="106"/>
      <c r="H36" s="106"/>
    </row>
    <row r="48" spans="1:8" ht="8.25" customHeight="1" thickBot="1" x14ac:dyDescent="0.4"/>
    <row r="49" spans="1:8" ht="17.25" customHeight="1" thickBot="1" x14ac:dyDescent="0.4">
      <c r="A49" s="109" t="s">
        <v>64</v>
      </c>
      <c r="B49" s="109"/>
      <c r="C49" s="109"/>
      <c r="D49" s="109" t="s">
        <v>65</v>
      </c>
      <c r="E49" s="109"/>
      <c r="F49" s="109"/>
      <c r="G49" s="109"/>
      <c r="H49" s="109"/>
    </row>
    <row r="61" spans="1:8" ht="16.2" thickBot="1" x14ac:dyDescent="0.4"/>
    <row r="62" spans="1:8" ht="25.5" customHeight="1" x14ac:dyDescent="0.55000000000000004">
      <c r="A62" s="1" t="s">
        <v>0</v>
      </c>
      <c r="B62" s="2"/>
      <c r="C62" s="2"/>
      <c r="D62" s="2"/>
      <c r="E62" s="2"/>
      <c r="F62" s="2"/>
      <c r="G62" s="2"/>
      <c r="H62" s="3"/>
    </row>
    <row r="63" spans="1:8" ht="21" x14ac:dyDescent="0.5">
      <c r="A63" s="5" t="s">
        <v>1</v>
      </c>
      <c r="B63" s="6"/>
      <c r="C63" s="7"/>
      <c r="D63" s="7"/>
      <c r="E63" s="7"/>
      <c r="F63" s="7"/>
      <c r="G63" s="7"/>
      <c r="H63" s="8"/>
    </row>
    <row r="64" spans="1:8" ht="21" x14ac:dyDescent="0.5">
      <c r="A64" s="5" t="s">
        <v>2</v>
      </c>
      <c r="B64" s="6"/>
      <c r="C64" s="7"/>
      <c r="D64" s="7"/>
      <c r="E64" s="7"/>
      <c r="F64" s="7"/>
      <c r="G64" s="7"/>
      <c r="H64" s="8"/>
    </row>
    <row r="65" spans="1:8" ht="4.5" customHeight="1" thickBot="1" x14ac:dyDescent="0.4">
      <c r="A65" s="29"/>
      <c r="B65" s="29"/>
      <c r="C65" s="29"/>
      <c r="D65" s="29"/>
      <c r="E65" s="29"/>
      <c r="F65" s="29"/>
      <c r="G65" s="29"/>
      <c r="H65" s="11"/>
    </row>
    <row r="66" spans="1:8" ht="17.25" customHeight="1" thickBot="1" x14ac:dyDescent="0.4">
      <c r="A66" s="110" t="s">
        <v>66</v>
      </c>
      <c r="B66" s="111"/>
      <c r="C66" s="112"/>
      <c r="D66" s="109" t="s">
        <v>67</v>
      </c>
      <c r="E66" s="109"/>
      <c r="F66" s="109"/>
      <c r="G66" s="109"/>
      <c r="H66" s="109"/>
    </row>
    <row r="67" spans="1:8" ht="16.2" thickBot="1" x14ac:dyDescent="0.4">
      <c r="A67" s="30" t="s">
        <v>68</v>
      </c>
      <c r="B67" s="31" t="s">
        <v>69</v>
      </c>
      <c r="C67" s="31" t="s">
        <v>70</v>
      </c>
      <c r="D67" s="30" t="s">
        <v>68</v>
      </c>
      <c r="E67" s="113" t="s">
        <v>69</v>
      </c>
      <c r="F67" s="113"/>
      <c r="G67" s="113" t="s">
        <v>70</v>
      </c>
      <c r="H67" s="113"/>
    </row>
    <row r="68" spans="1:8" ht="16.2" thickBot="1" x14ac:dyDescent="0.4">
      <c r="A68" s="32" t="s">
        <v>238</v>
      </c>
      <c r="B68" s="33" t="s">
        <v>43</v>
      </c>
      <c r="C68" s="34" t="s">
        <v>43</v>
      </c>
      <c r="D68" s="32" t="s">
        <v>238</v>
      </c>
      <c r="E68" s="107" t="s">
        <v>43</v>
      </c>
      <c r="F68" s="107"/>
      <c r="G68" s="108" t="s">
        <v>43</v>
      </c>
      <c r="H68" s="108"/>
    </row>
    <row r="69" spans="1:8" ht="16.2" thickBot="1" x14ac:dyDescent="0.4">
      <c r="A69" s="32" t="s">
        <v>71</v>
      </c>
      <c r="B69" s="33" t="s">
        <v>43</v>
      </c>
      <c r="C69" s="34" t="s">
        <v>43</v>
      </c>
      <c r="D69" s="32" t="s">
        <v>71</v>
      </c>
      <c r="E69" s="107" t="s">
        <v>43</v>
      </c>
      <c r="F69" s="107"/>
      <c r="G69" s="108" t="s">
        <v>43</v>
      </c>
      <c r="H69" s="108"/>
    </row>
    <row r="70" spans="1:8" ht="16.2" thickBot="1" x14ac:dyDescent="0.4">
      <c r="A70" s="32" t="s">
        <v>72</v>
      </c>
      <c r="B70" s="33" t="s">
        <v>43</v>
      </c>
      <c r="C70" s="34" t="s">
        <v>43</v>
      </c>
      <c r="D70" s="32" t="s">
        <v>72</v>
      </c>
      <c r="E70" s="107" t="s">
        <v>43</v>
      </c>
      <c r="F70" s="107"/>
      <c r="G70" s="108" t="s">
        <v>43</v>
      </c>
      <c r="H70" s="108"/>
    </row>
    <row r="71" spans="1:8" ht="16.2" thickBot="1" x14ac:dyDescent="0.4">
      <c r="A71" s="32" t="s">
        <v>73</v>
      </c>
      <c r="B71" s="33" t="s">
        <v>43</v>
      </c>
      <c r="C71" s="34" t="s">
        <v>43</v>
      </c>
      <c r="D71" s="32" t="s">
        <v>73</v>
      </c>
      <c r="E71" s="107" t="s">
        <v>43</v>
      </c>
      <c r="F71" s="107"/>
      <c r="G71" s="108" t="s">
        <v>43</v>
      </c>
      <c r="H71" s="108"/>
    </row>
    <row r="72" spans="1:8" ht="16.2" thickBot="1" x14ac:dyDescent="0.4">
      <c r="A72" s="32" t="s">
        <v>74</v>
      </c>
      <c r="B72" s="33" t="s">
        <v>43</v>
      </c>
      <c r="C72" s="34" t="s">
        <v>43</v>
      </c>
      <c r="D72" s="32" t="s">
        <v>74</v>
      </c>
      <c r="E72" s="107" t="s">
        <v>43</v>
      </c>
      <c r="F72" s="107"/>
      <c r="G72" s="108" t="s">
        <v>43</v>
      </c>
      <c r="H72" s="108"/>
    </row>
    <row r="73" spans="1:8" ht="16.2" thickBot="1" x14ac:dyDescent="0.4">
      <c r="A73" s="32" t="s">
        <v>75</v>
      </c>
      <c r="B73" s="33" t="s">
        <v>43</v>
      </c>
      <c r="C73" s="34" t="s">
        <v>43</v>
      </c>
      <c r="D73" s="32" t="s">
        <v>75</v>
      </c>
      <c r="E73" s="107" t="s">
        <v>43</v>
      </c>
      <c r="F73" s="107"/>
      <c r="G73" s="108" t="s">
        <v>43</v>
      </c>
      <c r="H73" s="108"/>
    </row>
    <row r="74" spans="1:8" ht="16.2" thickBot="1" x14ac:dyDescent="0.4">
      <c r="A74" s="32" t="s">
        <v>76</v>
      </c>
      <c r="B74" s="33" t="s">
        <v>43</v>
      </c>
      <c r="C74" s="34" t="s">
        <v>43</v>
      </c>
      <c r="D74" s="32" t="s">
        <v>76</v>
      </c>
      <c r="E74" s="107" t="s">
        <v>43</v>
      </c>
      <c r="F74" s="107"/>
      <c r="G74" s="108" t="s">
        <v>43</v>
      </c>
      <c r="H74" s="108"/>
    </row>
    <row r="75" spans="1:8" ht="16.2" thickBot="1" x14ac:dyDescent="0.4">
      <c r="A75" s="32" t="s">
        <v>77</v>
      </c>
      <c r="B75" s="33" t="s">
        <v>43</v>
      </c>
      <c r="C75" s="34" t="s">
        <v>43</v>
      </c>
      <c r="D75" s="32" t="s">
        <v>77</v>
      </c>
      <c r="E75" s="107" t="s">
        <v>43</v>
      </c>
      <c r="F75" s="107"/>
      <c r="G75" s="108" t="s">
        <v>43</v>
      </c>
      <c r="H75" s="108"/>
    </row>
    <row r="76" spans="1:8" ht="10.35" customHeight="1" thickBot="1" x14ac:dyDescent="0.4"/>
    <row r="77" spans="1:8" ht="20.100000000000001" customHeight="1" thickBot="1" x14ac:dyDescent="0.4">
      <c r="A77" s="77" t="s">
        <v>78</v>
      </c>
      <c r="B77" s="114"/>
      <c r="C77" s="115"/>
      <c r="D77" s="77" t="str">
        <f>"Loan Distribution by Regions (as % of total "&amp;IF(programm_type="Mortgage","Mortgages)","Public Sector assets)")</f>
        <v>Loan Distribution by Regions (as % of total Public Sector assets)</v>
      </c>
      <c r="E77" s="114"/>
      <c r="F77" s="114"/>
      <c r="G77" s="114"/>
      <c r="H77" s="114"/>
    </row>
    <row r="78" spans="1:8" ht="16.2" thickBot="1" x14ac:dyDescent="0.4">
      <c r="A78" s="35" t="s">
        <v>79</v>
      </c>
      <c r="B78" s="36" t="s">
        <v>80</v>
      </c>
      <c r="C78" s="36" t="s">
        <v>81</v>
      </c>
      <c r="D78" s="37" t="s">
        <v>82</v>
      </c>
      <c r="E78" s="113" t="s">
        <v>83</v>
      </c>
      <c r="F78" s="113"/>
      <c r="G78" s="113"/>
      <c r="H78" s="119"/>
    </row>
    <row r="79" spans="1:8" ht="17.25" customHeight="1" thickBot="1" x14ac:dyDescent="0.4">
      <c r="A79" s="38" t="s">
        <v>84</v>
      </c>
      <c r="B79" s="39">
        <v>17780.05</v>
      </c>
      <c r="C79" s="39">
        <v>22210.208999999999</v>
      </c>
      <c r="D79" s="40" t="s">
        <v>43</v>
      </c>
      <c r="E79" s="116" t="s">
        <v>43</v>
      </c>
      <c r="F79" s="117"/>
      <c r="G79" s="116"/>
      <c r="H79" s="118"/>
    </row>
    <row r="80" spans="1:8" ht="17.25" customHeight="1" thickBot="1" x14ac:dyDescent="0.4">
      <c r="A80" s="38" t="s">
        <v>85</v>
      </c>
      <c r="B80" s="39">
        <v>0</v>
      </c>
      <c r="C80" s="39">
        <v>0</v>
      </c>
      <c r="D80" s="40" t="s">
        <v>43</v>
      </c>
      <c r="E80" s="116" t="s">
        <v>43</v>
      </c>
      <c r="F80" s="117"/>
      <c r="G80" s="116"/>
      <c r="H80" s="118"/>
    </row>
    <row r="81" spans="1:8" ht="17.25" customHeight="1" thickBot="1" x14ac:dyDescent="0.4">
      <c r="A81" s="38" t="s">
        <v>86</v>
      </c>
      <c r="B81" s="39">
        <v>0</v>
      </c>
      <c r="C81" s="39">
        <v>0</v>
      </c>
      <c r="D81" s="40" t="s">
        <v>43</v>
      </c>
      <c r="E81" s="116" t="s">
        <v>43</v>
      </c>
      <c r="F81" s="117"/>
      <c r="G81" s="116"/>
      <c r="H81" s="118"/>
    </row>
    <row r="82" spans="1:8" ht="17.25" customHeight="1" thickBot="1" x14ac:dyDescent="0.4">
      <c r="A82" s="38" t="s">
        <v>87</v>
      </c>
      <c r="B82" s="39">
        <v>0</v>
      </c>
      <c r="C82" s="39">
        <v>17.867000000000001</v>
      </c>
      <c r="D82" s="40" t="s">
        <v>43</v>
      </c>
      <c r="E82" s="116" t="s">
        <v>43</v>
      </c>
      <c r="F82" s="117"/>
      <c r="G82" s="116"/>
      <c r="H82" s="118"/>
    </row>
    <row r="83" spans="1:8" ht="17.25" customHeight="1" thickBot="1" x14ac:dyDescent="0.4">
      <c r="A83" s="38" t="s">
        <v>88</v>
      </c>
      <c r="B83" s="39">
        <v>0</v>
      </c>
      <c r="C83" s="39">
        <v>3.6560000000000001</v>
      </c>
      <c r="D83" s="40" t="s">
        <v>43</v>
      </c>
      <c r="E83" s="116" t="s">
        <v>43</v>
      </c>
      <c r="F83" s="117"/>
      <c r="G83" s="116"/>
      <c r="H83" s="118"/>
    </row>
    <row r="84" spans="1:8" ht="16.2" thickBot="1" x14ac:dyDescent="0.4">
      <c r="A84" s="38" t="s">
        <v>89</v>
      </c>
      <c r="B84" s="39">
        <v>0</v>
      </c>
      <c r="C84" s="39">
        <v>0</v>
      </c>
      <c r="D84" s="40" t="s">
        <v>43</v>
      </c>
      <c r="E84" s="116" t="s">
        <v>43</v>
      </c>
      <c r="F84" s="117"/>
      <c r="G84" s="116"/>
      <c r="H84" s="118"/>
    </row>
    <row r="85" spans="1:8" ht="17.25" customHeight="1" thickBot="1" x14ac:dyDescent="0.4">
      <c r="A85" s="38" t="s">
        <v>90</v>
      </c>
      <c r="B85" s="39">
        <v>0</v>
      </c>
      <c r="C85" s="39">
        <v>0</v>
      </c>
      <c r="D85" s="40" t="s">
        <v>43</v>
      </c>
      <c r="E85" s="116" t="s">
        <v>43</v>
      </c>
      <c r="F85" s="117"/>
      <c r="G85" s="116"/>
      <c r="H85" s="118"/>
    </row>
    <row r="86" spans="1:8" ht="17.25" customHeight="1" thickBot="1" x14ac:dyDescent="0.4">
      <c r="A86" s="38" t="s">
        <v>91</v>
      </c>
      <c r="B86" s="39">
        <v>700.221</v>
      </c>
      <c r="C86" s="39">
        <v>608.995</v>
      </c>
      <c r="D86" s="40" t="s">
        <v>43</v>
      </c>
      <c r="E86" s="120" t="s">
        <v>43</v>
      </c>
      <c r="F86" s="121"/>
      <c r="G86" s="116"/>
      <c r="H86" s="118"/>
    </row>
    <row r="87" spans="1:8" ht="17.25" customHeight="1" thickBot="1" x14ac:dyDescent="0.4">
      <c r="A87" s="38" t="s">
        <v>92</v>
      </c>
      <c r="B87" s="39">
        <v>0</v>
      </c>
      <c r="C87" s="39">
        <v>0</v>
      </c>
      <c r="D87" s="40" t="s">
        <v>43</v>
      </c>
      <c r="E87" s="116" t="s">
        <v>43</v>
      </c>
      <c r="F87" s="117"/>
      <c r="G87" s="116"/>
      <c r="H87" s="118"/>
    </row>
    <row r="88" spans="1:8" ht="16.2" thickBot="1" x14ac:dyDescent="0.4">
      <c r="A88" s="38" t="s">
        <v>93</v>
      </c>
      <c r="B88" s="39">
        <v>0</v>
      </c>
      <c r="C88" s="39">
        <v>0</v>
      </c>
      <c r="D88" s="40" t="s">
        <v>43</v>
      </c>
      <c r="E88" s="116" t="s">
        <v>43</v>
      </c>
      <c r="F88" s="117"/>
      <c r="G88" s="116"/>
      <c r="H88" s="118"/>
    </row>
    <row r="89" spans="1:8" ht="17.25" customHeight="1" thickBot="1" x14ac:dyDescent="0.4">
      <c r="A89" s="38" t="s">
        <v>94</v>
      </c>
      <c r="B89" s="39">
        <v>0</v>
      </c>
      <c r="C89" s="39">
        <v>0</v>
      </c>
      <c r="D89" s="40" t="s">
        <v>43</v>
      </c>
      <c r="E89" s="116" t="s">
        <v>43</v>
      </c>
      <c r="F89" s="117"/>
      <c r="G89" s="116"/>
      <c r="H89" s="118"/>
    </row>
    <row r="90" spans="1:8" ht="17.25" customHeight="1" thickBot="1" x14ac:dyDescent="0.4">
      <c r="A90" s="38" t="s">
        <v>95</v>
      </c>
      <c r="B90" s="39">
        <v>0</v>
      </c>
      <c r="C90" s="39">
        <v>0</v>
      </c>
      <c r="D90" s="40" t="s">
        <v>43</v>
      </c>
      <c r="E90" s="116" t="s">
        <v>43</v>
      </c>
      <c r="F90" s="117"/>
      <c r="G90" s="116"/>
      <c r="H90" s="118"/>
    </row>
    <row r="91" spans="1:8" ht="16.2" thickBot="1" x14ac:dyDescent="0.4">
      <c r="A91" s="38" t="s">
        <v>96</v>
      </c>
      <c r="B91" s="39">
        <v>0</v>
      </c>
      <c r="C91" s="39">
        <v>0</v>
      </c>
      <c r="D91" s="40" t="s">
        <v>43</v>
      </c>
      <c r="E91" s="116" t="s">
        <v>43</v>
      </c>
      <c r="F91" s="117"/>
      <c r="G91" s="116"/>
      <c r="H91" s="118"/>
    </row>
    <row r="92" spans="1:8" ht="16.2" thickBot="1" x14ac:dyDescent="0.4">
      <c r="A92" s="38" t="s">
        <v>97</v>
      </c>
      <c r="B92" s="39">
        <v>0</v>
      </c>
      <c r="C92" s="39">
        <v>0</v>
      </c>
      <c r="D92" s="40" t="s">
        <v>43</v>
      </c>
      <c r="E92" s="116" t="s">
        <v>43</v>
      </c>
      <c r="F92" s="117"/>
      <c r="G92" s="116"/>
      <c r="H92" s="118"/>
    </row>
    <row r="93" spans="1:8" ht="16.2" thickBot="1" x14ac:dyDescent="0.4">
      <c r="A93" s="38" t="s">
        <v>98</v>
      </c>
      <c r="B93" s="39">
        <v>0</v>
      </c>
      <c r="C93" s="39">
        <v>0</v>
      </c>
      <c r="D93" s="40" t="s">
        <v>43</v>
      </c>
      <c r="E93" s="116" t="s">
        <v>43</v>
      </c>
      <c r="F93" s="117"/>
      <c r="G93" s="116"/>
      <c r="H93" s="118"/>
    </row>
    <row r="94" spans="1:8" ht="16.2" thickBot="1" x14ac:dyDescent="0.4">
      <c r="A94" s="38" t="s">
        <v>99</v>
      </c>
      <c r="B94" s="39">
        <v>487.31599999999997</v>
      </c>
      <c r="C94" s="39">
        <v>312.83800000000002</v>
      </c>
      <c r="D94" s="40" t="s">
        <v>43</v>
      </c>
      <c r="E94" s="116" t="s">
        <v>43</v>
      </c>
      <c r="F94" s="117"/>
      <c r="G94" s="116"/>
      <c r="H94" s="118"/>
    </row>
    <row r="95" spans="1:8" ht="16.2" thickBot="1" x14ac:dyDescent="0.4">
      <c r="A95" s="38" t="s">
        <v>100</v>
      </c>
      <c r="B95" s="39">
        <v>0</v>
      </c>
      <c r="C95" s="39">
        <v>0</v>
      </c>
    </row>
    <row r="96" spans="1:8" ht="10.35" customHeight="1" thickBot="1" x14ac:dyDescent="0.4"/>
    <row r="97" spans="1:7" ht="20.100000000000001" customHeight="1" thickBot="1" x14ac:dyDescent="0.4">
      <c r="A97" s="87" t="s">
        <v>101</v>
      </c>
      <c r="B97" s="87"/>
      <c r="C97" s="87"/>
    </row>
    <row r="98" spans="1:7" ht="16.2" thickBot="1" x14ac:dyDescent="0.4">
      <c r="A98" s="35" t="s">
        <v>102</v>
      </c>
      <c r="B98" s="35" t="s">
        <v>103</v>
      </c>
      <c r="C98" s="35" t="s">
        <v>104</v>
      </c>
    </row>
    <row r="99" spans="1:7" ht="18.75" customHeight="1" thickBot="1" x14ac:dyDescent="0.4">
      <c r="A99" s="41" t="s">
        <v>43</v>
      </c>
      <c r="B99" s="42" t="s">
        <v>43</v>
      </c>
      <c r="C99" s="42" t="s">
        <v>43</v>
      </c>
    </row>
    <row r="100" spans="1:7" ht="17.25" customHeight="1" thickBot="1" x14ac:dyDescent="0.4">
      <c r="A100" s="41" t="s">
        <v>43</v>
      </c>
      <c r="B100" s="42" t="s">
        <v>43</v>
      </c>
      <c r="C100" s="42" t="s">
        <v>43</v>
      </c>
    </row>
    <row r="101" spans="1:7" ht="16.2" thickBot="1" x14ac:dyDescent="0.4">
      <c r="A101" s="41" t="s">
        <v>43</v>
      </c>
      <c r="B101" s="42" t="s">
        <v>43</v>
      </c>
      <c r="C101" s="42" t="s">
        <v>43</v>
      </c>
      <c r="D101" s="43"/>
      <c r="E101" s="44"/>
      <c r="F101" s="44"/>
      <c r="G101" s="44"/>
    </row>
    <row r="102" spans="1:7" ht="16.2" thickBot="1" x14ac:dyDescent="0.4">
      <c r="A102" s="41" t="s">
        <v>43</v>
      </c>
      <c r="B102" s="42" t="s">
        <v>43</v>
      </c>
      <c r="C102" s="42" t="s">
        <v>43</v>
      </c>
      <c r="D102" s="43"/>
      <c r="E102" s="44"/>
      <c r="F102" s="44"/>
      <c r="G102" s="44"/>
    </row>
    <row r="103" spans="1:7" ht="16.2" thickBot="1" x14ac:dyDescent="0.4">
      <c r="A103" s="41" t="s">
        <v>43</v>
      </c>
      <c r="B103" s="42" t="s">
        <v>43</v>
      </c>
      <c r="C103" s="42" t="s">
        <v>43</v>
      </c>
      <c r="D103" s="43"/>
      <c r="E103" s="44"/>
      <c r="F103" s="44"/>
      <c r="G103" s="44"/>
    </row>
    <row r="104" spans="1:7" ht="16.2" thickBot="1" x14ac:dyDescent="0.4">
      <c r="A104" s="91" t="s">
        <v>105</v>
      </c>
      <c r="B104" s="91"/>
      <c r="C104" s="91"/>
      <c r="D104" s="43"/>
      <c r="E104" s="45"/>
      <c r="F104" s="45"/>
      <c r="G104" s="45"/>
    </row>
    <row r="105" spans="1:7" ht="16.2" thickBot="1" x14ac:dyDescent="0.4">
      <c r="A105" s="71" t="s">
        <v>106</v>
      </c>
      <c r="B105" s="71"/>
      <c r="C105" s="18" t="s">
        <v>43</v>
      </c>
      <c r="D105" s="43"/>
      <c r="E105" s="45"/>
      <c r="F105" s="45"/>
      <c r="G105" s="45"/>
    </row>
    <row r="106" spans="1:7" ht="16.2" thickBot="1" x14ac:dyDescent="0.4">
      <c r="A106" s="71" t="s">
        <v>107</v>
      </c>
      <c r="B106" s="71"/>
      <c r="C106" s="18" t="s">
        <v>43</v>
      </c>
      <c r="D106" s="43"/>
      <c r="E106" s="45"/>
      <c r="F106" s="45"/>
      <c r="G106" s="45"/>
    </row>
  </sheetData>
  <sheetProtection algorithmName="SHA-512" hashValue="C9I2K0C/z5e7RujbTNN41qy1UAKgouSUOoHqapJ0bZetaoynGaNr9XnYY93BLJ2z5IPcbC4s9GeeM8ArYvw0OQ==" saltValue="Dt4SjlM/1DhKS/gP6B034g==" spinCount="100000" sheet="1" objects="1" scenarios="1"/>
  <mergeCells count="135">
    <mergeCell ref="A105:B105"/>
    <mergeCell ref="A106:B106"/>
    <mergeCell ref="E93:F93"/>
    <mergeCell ref="G93:H93"/>
    <mergeCell ref="E94:F94"/>
    <mergeCell ref="G94:H94"/>
    <mergeCell ref="A97:C97"/>
    <mergeCell ref="A104:C104"/>
    <mergeCell ref="E90:F90"/>
    <mergeCell ref="G90:H90"/>
    <mergeCell ref="E91:F91"/>
    <mergeCell ref="G91:H91"/>
    <mergeCell ref="E92:F92"/>
    <mergeCell ref="G92:H92"/>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E78:F78"/>
    <mergeCell ref="G78:H78"/>
    <mergeCell ref="E79:F79"/>
    <mergeCell ref="G79:H79"/>
    <mergeCell ref="E80:F80"/>
    <mergeCell ref="G80:H80"/>
    <mergeCell ref="E74:F74"/>
    <mergeCell ref="G74:H74"/>
    <mergeCell ref="E75:F75"/>
    <mergeCell ref="G75:H75"/>
    <mergeCell ref="A77:C77"/>
    <mergeCell ref="D77:H77"/>
    <mergeCell ref="E71:F71"/>
    <mergeCell ref="G71:H71"/>
    <mergeCell ref="E72:F72"/>
    <mergeCell ref="G72:H72"/>
    <mergeCell ref="E73:F73"/>
    <mergeCell ref="G73:H73"/>
    <mergeCell ref="E68:F68"/>
    <mergeCell ref="G68:H68"/>
    <mergeCell ref="E69:F69"/>
    <mergeCell ref="G69:H69"/>
    <mergeCell ref="E70:F70"/>
    <mergeCell ref="G70:H70"/>
    <mergeCell ref="A49:C49"/>
    <mergeCell ref="D49:H49"/>
    <mergeCell ref="A66:C66"/>
    <mergeCell ref="D66:H66"/>
    <mergeCell ref="E67:F67"/>
    <mergeCell ref="G67:H67"/>
    <mergeCell ref="A33:B33"/>
    <mergeCell ref="D33:E33"/>
    <mergeCell ref="F33:H33"/>
    <mergeCell ref="D34:E34"/>
    <mergeCell ref="F34:H34"/>
    <mergeCell ref="A36:C36"/>
    <mergeCell ref="D36:H36"/>
    <mergeCell ref="A31:B31"/>
    <mergeCell ref="D31:E31"/>
    <mergeCell ref="F31:H31"/>
    <mergeCell ref="A32:B32"/>
    <mergeCell ref="D32:E32"/>
    <mergeCell ref="F32:H32"/>
    <mergeCell ref="A28:B28"/>
    <mergeCell ref="D28:E28"/>
    <mergeCell ref="F28:H28"/>
    <mergeCell ref="A29:C29"/>
    <mergeCell ref="D29:H29"/>
    <mergeCell ref="A30:B30"/>
    <mergeCell ref="D30:E30"/>
    <mergeCell ref="F30:H30"/>
    <mergeCell ref="A24:B24"/>
    <mergeCell ref="D24:E24"/>
    <mergeCell ref="F24:H24"/>
    <mergeCell ref="A26:H26"/>
    <mergeCell ref="A27:B27"/>
    <mergeCell ref="D27:E27"/>
    <mergeCell ref="F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24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40" fitToHeight="0" orientation="portrait" r:id="rId1"/>
  <headerFooter differentFirst="1">
    <oddFooter>&amp;L&amp;"Open Sans,Standard"&amp;7&amp;K01+028© Creditreform Rating AG
20. May 2019&amp;R&amp;"Open Sans,Standard"&amp;7&amp;K01+028&amp;P/&amp;[6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67"/>
  <sheetViews>
    <sheetView showGridLines="0" zoomScaleNormal="100" workbookViewId="0">
      <selection activeCell="A57" sqref="A57:XFD63"/>
    </sheetView>
  </sheetViews>
  <sheetFormatPr baseColWidth="10" defaultRowHeight="14.4" x14ac:dyDescent="0.3"/>
  <cols>
    <col min="1" max="1" width="31.44140625" customWidth="1"/>
    <col min="2" max="2" width="20.44140625" customWidth="1"/>
    <col min="3" max="3" width="13.6640625" customWidth="1"/>
    <col min="4" max="4" width="18.109375" customWidth="1"/>
    <col min="5" max="5" width="16" customWidth="1"/>
    <col min="6" max="6" width="14.44140625" customWidth="1"/>
  </cols>
  <sheetData>
    <row r="1" spans="1:6" s="48" customFormat="1" ht="25.5" customHeight="1" x14ac:dyDescent="0.55000000000000004">
      <c r="A1" s="46" t="s">
        <v>0</v>
      </c>
      <c r="B1" s="47"/>
      <c r="C1" s="47"/>
      <c r="D1" s="47"/>
      <c r="E1" s="47"/>
      <c r="F1" s="47"/>
    </row>
    <row r="2" spans="1:6" s="48" customFormat="1" ht="21" customHeight="1" x14ac:dyDescent="0.5">
      <c r="A2" s="49" t="s">
        <v>1</v>
      </c>
      <c r="B2" s="50"/>
      <c r="C2" s="51"/>
      <c r="D2" s="51"/>
      <c r="E2" s="51"/>
      <c r="F2" s="51"/>
    </row>
    <row r="3" spans="1:6" s="48" customFormat="1" ht="21" customHeight="1" x14ac:dyDescent="0.5">
      <c r="A3" s="49" t="s">
        <v>2</v>
      </c>
      <c r="B3" s="50"/>
      <c r="C3" s="51"/>
      <c r="D3" s="51"/>
      <c r="E3" s="51"/>
      <c r="F3" s="51"/>
    </row>
    <row r="4" spans="1:6" s="48" customFormat="1" ht="4.5" customHeight="1" thickBot="1" x14ac:dyDescent="0.55000000000000004">
      <c r="A4" s="49"/>
      <c r="B4" s="50"/>
      <c r="C4" s="51"/>
      <c r="D4" s="51"/>
      <c r="E4" s="51"/>
      <c r="F4" s="51"/>
    </row>
    <row r="5" spans="1:6" s="48" customFormat="1" ht="20.100000000000001" customHeight="1" thickBot="1" x14ac:dyDescent="0.35">
      <c r="A5" s="52" t="s">
        <v>108</v>
      </c>
      <c r="B5" s="53"/>
      <c r="C5" s="53"/>
      <c r="D5" s="53"/>
      <c r="E5" s="53"/>
      <c r="F5" s="53"/>
    </row>
    <row r="6" spans="1:6" s="57" customFormat="1" ht="17.399999999999999" customHeight="1" thickBot="1" x14ac:dyDescent="0.35">
      <c r="A6" s="54" t="s">
        <v>24</v>
      </c>
      <c r="B6" s="55" t="s">
        <v>109</v>
      </c>
      <c r="C6" s="55" t="s">
        <v>110</v>
      </c>
      <c r="D6" s="55" t="s">
        <v>111</v>
      </c>
      <c r="E6" s="55" t="s">
        <v>112</v>
      </c>
      <c r="F6" s="56" t="s">
        <v>113</v>
      </c>
    </row>
    <row r="7" spans="1:6" ht="17.25" customHeight="1" thickBot="1" x14ac:dyDescent="0.35">
      <c r="A7" s="58" t="s">
        <v>25</v>
      </c>
      <c r="B7" s="59" t="s">
        <v>114</v>
      </c>
      <c r="C7" s="59" t="s">
        <v>115</v>
      </c>
      <c r="D7" s="60">
        <v>0.55000000000000004</v>
      </c>
      <c r="E7" s="61">
        <v>42066</v>
      </c>
      <c r="F7" s="62">
        <v>45600</v>
      </c>
    </row>
    <row r="8" spans="1:6" ht="17.25" customHeight="1" thickBot="1" x14ac:dyDescent="0.35">
      <c r="A8" s="58" t="s">
        <v>25</v>
      </c>
      <c r="B8" s="59" t="s">
        <v>116</v>
      </c>
      <c r="C8" s="59" t="s">
        <v>115</v>
      </c>
      <c r="D8" s="60">
        <v>2</v>
      </c>
      <c r="E8" s="61">
        <v>41512</v>
      </c>
      <c r="F8" s="63">
        <v>44799</v>
      </c>
    </row>
    <row r="9" spans="1:6" ht="17.25" customHeight="1" thickBot="1" x14ac:dyDescent="0.35">
      <c r="A9" s="58" t="s">
        <v>25</v>
      </c>
      <c r="B9" s="59" t="s">
        <v>117</v>
      </c>
      <c r="C9" s="59" t="s">
        <v>115</v>
      </c>
      <c r="D9" s="60">
        <v>1.55</v>
      </c>
      <c r="E9" s="61">
        <v>41695</v>
      </c>
      <c r="F9" s="63">
        <v>44617</v>
      </c>
    </row>
    <row r="10" spans="1:6" ht="17.25" customHeight="1" thickBot="1" x14ac:dyDescent="0.35">
      <c r="A10" s="58" t="s">
        <v>25</v>
      </c>
      <c r="B10" s="59" t="s">
        <v>118</v>
      </c>
      <c r="C10" s="59" t="s">
        <v>115</v>
      </c>
      <c r="D10" s="60">
        <v>0.8</v>
      </c>
      <c r="E10" s="61">
        <v>41842</v>
      </c>
      <c r="F10" s="63">
        <v>44096</v>
      </c>
    </row>
    <row r="11" spans="1:6" ht="17.25" customHeight="1" thickBot="1" x14ac:dyDescent="0.35">
      <c r="A11" s="58" t="s">
        <v>25</v>
      </c>
      <c r="B11" s="59" t="s">
        <v>119</v>
      </c>
      <c r="C11" s="59" t="s">
        <v>115</v>
      </c>
      <c r="D11" s="60">
        <v>0.5</v>
      </c>
      <c r="E11" s="61">
        <v>42747</v>
      </c>
      <c r="F11" s="63">
        <v>46034</v>
      </c>
    </row>
    <row r="12" spans="1:6" ht="17.25" customHeight="1" thickBot="1" x14ac:dyDescent="0.35">
      <c r="A12" s="58" t="s">
        <v>25</v>
      </c>
      <c r="B12" s="59" t="s">
        <v>120</v>
      </c>
      <c r="C12" s="59" t="s">
        <v>115</v>
      </c>
      <c r="D12" s="60">
        <v>3.25</v>
      </c>
      <c r="E12" s="61">
        <v>40290</v>
      </c>
      <c r="F12" s="63">
        <v>43943</v>
      </c>
    </row>
    <row r="13" spans="1:6" ht="17.25" customHeight="1" thickBot="1" x14ac:dyDescent="0.35">
      <c r="A13" s="58" t="s">
        <v>25</v>
      </c>
      <c r="B13" s="59" t="s">
        <v>121</v>
      </c>
      <c r="C13" s="59" t="s">
        <v>115</v>
      </c>
      <c r="D13" s="60">
        <v>3</v>
      </c>
      <c r="E13" s="61">
        <v>40493</v>
      </c>
      <c r="F13" s="63">
        <v>44176</v>
      </c>
    </row>
    <row r="14" spans="1:6" ht="17.25" customHeight="1" thickBot="1" x14ac:dyDescent="0.35">
      <c r="A14" s="58" t="s">
        <v>25</v>
      </c>
      <c r="B14" s="59" t="s">
        <v>122</v>
      </c>
      <c r="C14" s="59" t="s">
        <v>123</v>
      </c>
      <c r="D14" s="60" t="s">
        <v>124</v>
      </c>
      <c r="E14" s="61">
        <v>41382</v>
      </c>
      <c r="F14" s="63">
        <v>45034</v>
      </c>
    </row>
    <row r="15" spans="1:6" ht="17.25" customHeight="1" thickBot="1" x14ac:dyDescent="0.35">
      <c r="A15" s="58" t="s">
        <v>25</v>
      </c>
      <c r="B15" s="59" t="s">
        <v>125</v>
      </c>
      <c r="C15" s="59" t="s">
        <v>115</v>
      </c>
      <c r="D15" s="60">
        <v>4.29</v>
      </c>
      <c r="E15" s="61">
        <v>42340</v>
      </c>
      <c r="F15" s="63">
        <v>46358</v>
      </c>
    </row>
    <row r="16" spans="1:6" ht="17.25" customHeight="1" thickBot="1" x14ac:dyDescent="0.35">
      <c r="A16" s="58" t="s">
        <v>25</v>
      </c>
      <c r="B16" s="59" t="s">
        <v>126</v>
      </c>
      <c r="C16" s="59" t="s">
        <v>115</v>
      </c>
      <c r="D16" s="60">
        <v>1.05</v>
      </c>
      <c r="E16" s="61">
        <v>41905</v>
      </c>
      <c r="F16" s="63">
        <v>44980</v>
      </c>
    </row>
    <row r="17" spans="1:6" ht="17.25" customHeight="1" thickBot="1" x14ac:dyDescent="0.35">
      <c r="A17" s="58" t="s">
        <v>25</v>
      </c>
      <c r="B17" s="59" t="s">
        <v>127</v>
      </c>
      <c r="C17" s="59" t="s">
        <v>115</v>
      </c>
      <c r="D17" s="60">
        <v>1.75</v>
      </c>
      <c r="E17" s="61">
        <v>41451</v>
      </c>
      <c r="F17" s="63">
        <v>44454</v>
      </c>
    </row>
    <row r="18" spans="1:6" ht="17.25" customHeight="1" thickBot="1" x14ac:dyDescent="0.35">
      <c r="A18" s="58" t="s">
        <v>25</v>
      </c>
      <c r="B18" s="59" t="s">
        <v>128</v>
      </c>
      <c r="C18" s="59" t="s">
        <v>123</v>
      </c>
      <c r="D18" s="60" t="s">
        <v>129</v>
      </c>
      <c r="E18" s="61">
        <v>41516</v>
      </c>
      <c r="F18" s="63">
        <v>45168</v>
      </c>
    </row>
    <row r="19" spans="1:6" ht="17.25" customHeight="1" thickBot="1" x14ac:dyDescent="0.35">
      <c r="A19" s="58" t="s">
        <v>25</v>
      </c>
      <c r="B19" s="59" t="s">
        <v>130</v>
      </c>
      <c r="C19" s="59" t="s">
        <v>115</v>
      </c>
      <c r="D19" s="60">
        <v>1.5</v>
      </c>
      <c r="E19" s="61">
        <v>41806</v>
      </c>
      <c r="F19" s="63">
        <v>45093</v>
      </c>
    </row>
    <row r="20" spans="1:6" ht="17.25" customHeight="1" thickBot="1" x14ac:dyDescent="0.35">
      <c r="A20" s="58" t="s">
        <v>25</v>
      </c>
      <c r="B20" s="59" t="s">
        <v>131</v>
      </c>
      <c r="C20" s="59" t="s">
        <v>115</v>
      </c>
      <c r="D20" s="60">
        <v>0.75</v>
      </c>
      <c r="E20" s="61">
        <v>42137</v>
      </c>
      <c r="F20" s="63">
        <v>45790</v>
      </c>
    </row>
    <row r="21" spans="1:6" ht="17.25" customHeight="1" thickBot="1" x14ac:dyDescent="0.35">
      <c r="A21" s="58" t="s">
        <v>25</v>
      </c>
      <c r="B21" s="59" t="s">
        <v>132</v>
      </c>
      <c r="C21" s="59" t="s">
        <v>123</v>
      </c>
      <c r="D21" s="60" t="s">
        <v>133</v>
      </c>
      <c r="E21" s="61">
        <v>43217</v>
      </c>
      <c r="F21" s="63">
        <v>44678</v>
      </c>
    </row>
    <row r="22" spans="1:6" ht="15" thickBot="1" x14ac:dyDescent="0.35">
      <c r="A22" s="58" t="s">
        <v>25</v>
      </c>
      <c r="B22" s="59" t="s">
        <v>134</v>
      </c>
      <c r="C22" s="59" t="s">
        <v>115</v>
      </c>
      <c r="D22" s="60">
        <v>2</v>
      </c>
      <c r="E22" s="61">
        <v>41101</v>
      </c>
      <c r="F22" s="63">
        <v>44753</v>
      </c>
    </row>
    <row r="23" spans="1:6" ht="15" thickBot="1" x14ac:dyDescent="0.35">
      <c r="A23" s="58" t="s">
        <v>25</v>
      </c>
      <c r="B23" s="59" t="s">
        <v>135</v>
      </c>
      <c r="C23" s="59" t="s">
        <v>115</v>
      </c>
      <c r="D23" s="60">
        <v>0.5</v>
      </c>
      <c r="E23" s="61">
        <v>43178</v>
      </c>
      <c r="F23" s="63">
        <v>45735</v>
      </c>
    </row>
    <row r="24" spans="1:6" ht="15" thickBot="1" x14ac:dyDescent="0.35">
      <c r="A24" s="58" t="s">
        <v>25</v>
      </c>
      <c r="B24" s="59" t="s">
        <v>136</v>
      </c>
      <c r="C24" s="59" t="s">
        <v>115</v>
      </c>
      <c r="D24" s="60">
        <v>0.7</v>
      </c>
      <c r="E24" s="61">
        <v>41894</v>
      </c>
      <c r="F24" s="63">
        <v>44452</v>
      </c>
    </row>
    <row r="25" spans="1:6" ht="15" thickBot="1" x14ac:dyDescent="0.35">
      <c r="A25" s="58" t="s">
        <v>25</v>
      </c>
      <c r="B25" s="59" t="s">
        <v>137</v>
      </c>
      <c r="C25" s="59" t="s">
        <v>115</v>
      </c>
      <c r="D25" s="60">
        <v>1.5</v>
      </c>
      <c r="E25" s="61">
        <v>41478</v>
      </c>
      <c r="F25" s="63">
        <v>44035</v>
      </c>
    </row>
    <row r="26" spans="1:6" ht="15" thickBot="1" x14ac:dyDescent="0.35">
      <c r="A26" s="58" t="s">
        <v>25</v>
      </c>
      <c r="B26" s="59" t="s">
        <v>138</v>
      </c>
      <c r="C26" s="59" t="s">
        <v>115</v>
      </c>
      <c r="D26" s="60">
        <v>1.75</v>
      </c>
      <c r="E26" s="61">
        <v>41575</v>
      </c>
      <c r="F26" s="63">
        <v>44344</v>
      </c>
    </row>
    <row r="27" spans="1:6" ht="15" thickBot="1" x14ac:dyDescent="0.35">
      <c r="A27" s="58" t="s">
        <v>25</v>
      </c>
      <c r="B27" s="59" t="s">
        <v>139</v>
      </c>
      <c r="C27" s="59" t="s">
        <v>115</v>
      </c>
      <c r="D27" s="60">
        <v>1.1499999999999999</v>
      </c>
      <c r="E27" s="61">
        <v>41876</v>
      </c>
      <c r="F27" s="63">
        <v>45163</v>
      </c>
    </row>
    <row r="28" spans="1:6" ht="15" thickBot="1" x14ac:dyDescent="0.35">
      <c r="A28" s="58" t="s">
        <v>25</v>
      </c>
      <c r="B28" s="59" t="s">
        <v>140</v>
      </c>
      <c r="C28" s="59" t="s">
        <v>115</v>
      </c>
      <c r="D28" s="60">
        <v>0.65</v>
      </c>
      <c r="E28" s="61">
        <v>42635</v>
      </c>
      <c r="F28" s="63">
        <v>48113</v>
      </c>
    </row>
    <row r="29" spans="1:6" ht="15" thickBot="1" x14ac:dyDescent="0.35">
      <c r="A29" s="58" t="s">
        <v>25</v>
      </c>
      <c r="B29" s="59" t="s">
        <v>141</v>
      </c>
      <c r="C29" s="59" t="s">
        <v>115</v>
      </c>
      <c r="D29" s="60">
        <v>0.8</v>
      </c>
      <c r="E29" s="61">
        <v>43159</v>
      </c>
      <c r="F29" s="63">
        <v>46134</v>
      </c>
    </row>
    <row r="30" spans="1:6" ht="15" thickBot="1" x14ac:dyDescent="0.35">
      <c r="A30" s="58" t="s">
        <v>25</v>
      </c>
      <c r="B30" s="59" t="s">
        <v>142</v>
      </c>
      <c r="C30" s="59" t="s">
        <v>115</v>
      </c>
      <c r="D30" s="60">
        <v>1</v>
      </c>
      <c r="E30" s="61">
        <v>41829</v>
      </c>
      <c r="F30" s="63">
        <v>44386</v>
      </c>
    </row>
    <row r="31" spans="1:6" ht="15" thickBot="1" x14ac:dyDescent="0.35">
      <c r="A31" s="58" t="s">
        <v>25</v>
      </c>
      <c r="B31" s="59" t="s">
        <v>143</v>
      </c>
      <c r="C31" s="59" t="s">
        <v>115</v>
      </c>
      <c r="D31" s="60">
        <v>1.7</v>
      </c>
      <c r="E31" s="61">
        <v>41348</v>
      </c>
      <c r="F31" s="63">
        <v>44545</v>
      </c>
    </row>
    <row r="32" spans="1:6" ht="15" thickBot="1" x14ac:dyDescent="0.35">
      <c r="A32" s="58" t="s">
        <v>25</v>
      </c>
      <c r="B32" s="59" t="s">
        <v>144</v>
      </c>
      <c r="C32" s="59" t="s">
        <v>115</v>
      </c>
      <c r="D32" s="60">
        <v>1.75</v>
      </c>
      <c r="E32" s="61">
        <v>41457</v>
      </c>
      <c r="F32" s="63">
        <v>44211</v>
      </c>
    </row>
    <row r="33" spans="1:6" ht="15" thickBot="1" x14ac:dyDescent="0.35">
      <c r="A33" s="58" t="s">
        <v>25</v>
      </c>
      <c r="B33" s="59" t="s">
        <v>145</v>
      </c>
      <c r="C33" s="59" t="s">
        <v>115</v>
      </c>
      <c r="D33" s="60">
        <v>1.8</v>
      </c>
      <c r="E33" s="61">
        <v>41502</v>
      </c>
      <c r="F33" s="63">
        <v>44424</v>
      </c>
    </row>
    <row r="34" spans="1:6" ht="15" thickBot="1" x14ac:dyDescent="0.35">
      <c r="A34" s="58" t="s">
        <v>25</v>
      </c>
      <c r="B34" s="59" t="s">
        <v>146</v>
      </c>
      <c r="C34" s="59" t="s">
        <v>115</v>
      </c>
      <c r="D34" s="60">
        <v>1.125</v>
      </c>
      <c r="E34" s="61">
        <v>41758</v>
      </c>
      <c r="F34" s="63">
        <v>43950</v>
      </c>
    </row>
    <row r="35" spans="1:6" ht="15" thickBot="1" x14ac:dyDescent="0.35">
      <c r="A35" s="58" t="s">
        <v>25</v>
      </c>
      <c r="B35" s="59" t="s">
        <v>147</v>
      </c>
      <c r="C35" s="59" t="s">
        <v>115</v>
      </c>
      <c r="D35" s="60">
        <v>1.1499999999999999</v>
      </c>
      <c r="E35" s="61">
        <v>41880</v>
      </c>
      <c r="F35" s="63">
        <v>45533</v>
      </c>
    </row>
    <row r="36" spans="1:6" ht="15" thickBot="1" x14ac:dyDescent="0.35">
      <c r="A36" s="58" t="s">
        <v>25</v>
      </c>
      <c r="B36" s="59" t="s">
        <v>148</v>
      </c>
      <c r="C36" s="59" t="s">
        <v>115</v>
      </c>
      <c r="D36" s="60">
        <v>0.1</v>
      </c>
      <c r="E36" s="61">
        <v>42810</v>
      </c>
      <c r="F36" s="63">
        <v>44550</v>
      </c>
    </row>
    <row r="37" spans="1:6" ht="15" thickBot="1" x14ac:dyDescent="0.35">
      <c r="A37" s="58" t="s">
        <v>25</v>
      </c>
      <c r="B37" s="59" t="s">
        <v>149</v>
      </c>
      <c r="C37" s="59" t="s">
        <v>115</v>
      </c>
      <c r="D37" s="60">
        <v>0.75</v>
      </c>
      <c r="E37" s="61">
        <v>42389</v>
      </c>
      <c r="F37" s="63">
        <v>46042</v>
      </c>
    </row>
    <row r="38" spans="1:6" ht="15" thickBot="1" x14ac:dyDescent="0.35">
      <c r="A38" s="58" t="s">
        <v>25</v>
      </c>
      <c r="B38" s="59" t="s">
        <v>150</v>
      </c>
      <c r="C38" s="59" t="s">
        <v>115</v>
      </c>
      <c r="D38" s="60">
        <v>1</v>
      </c>
      <c r="E38" s="61">
        <v>41388</v>
      </c>
      <c r="F38" s="63">
        <v>43670</v>
      </c>
    </row>
    <row r="39" spans="1:6" ht="15" thickBot="1" x14ac:dyDescent="0.35">
      <c r="A39" s="58" t="s">
        <v>25</v>
      </c>
      <c r="B39" s="59" t="s">
        <v>151</v>
      </c>
      <c r="C39" s="59" t="s">
        <v>115</v>
      </c>
      <c r="D39" s="60">
        <v>4.2949999999999999</v>
      </c>
      <c r="E39" s="61">
        <v>42340</v>
      </c>
      <c r="F39" s="63">
        <v>46723</v>
      </c>
    </row>
    <row r="40" spans="1:6" ht="15" thickBot="1" x14ac:dyDescent="0.35">
      <c r="A40" s="58" t="s">
        <v>25</v>
      </c>
      <c r="B40" s="59" t="s">
        <v>152</v>
      </c>
      <c r="C40" s="59" t="s">
        <v>115</v>
      </c>
      <c r="D40" s="60">
        <v>1.25</v>
      </c>
      <c r="E40" s="61">
        <v>41906</v>
      </c>
      <c r="F40" s="63">
        <v>45467</v>
      </c>
    </row>
    <row r="41" spans="1:6" ht="15" thickBot="1" x14ac:dyDescent="0.35">
      <c r="A41" s="58" t="s">
        <v>25</v>
      </c>
      <c r="B41" s="59" t="s">
        <v>153</v>
      </c>
      <c r="C41" s="59" t="s">
        <v>115</v>
      </c>
      <c r="D41" s="60">
        <v>1.5</v>
      </c>
      <c r="E41" s="61">
        <v>41590</v>
      </c>
      <c r="F41" s="63">
        <v>43781</v>
      </c>
    </row>
    <row r="42" spans="1:6" ht="15" thickBot="1" x14ac:dyDescent="0.35">
      <c r="A42" s="58" t="s">
        <v>25</v>
      </c>
      <c r="B42" s="59" t="s">
        <v>154</v>
      </c>
      <c r="C42" s="59" t="s">
        <v>115</v>
      </c>
      <c r="D42" s="60">
        <v>0.8</v>
      </c>
      <c r="E42" s="61">
        <v>41820</v>
      </c>
      <c r="F42" s="63">
        <v>44012</v>
      </c>
    </row>
    <row r="43" spans="1:6" ht="15" thickBot="1" x14ac:dyDescent="0.35">
      <c r="A43" s="58" t="s">
        <v>25</v>
      </c>
      <c r="B43" s="59" t="s">
        <v>155</v>
      </c>
      <c r="C43" s="59" t="s">
        <v>115</v>
      </c>
      <c r="D43" s="60">
        <v>1.625</v>
      </c>
      <c r="E43" s="61">
        <v>41382</v>
      </c>
      <c r="F43" s="63">
        <v>45034</v>
      </c>
    </row>
    <row r="44" spans="1:6" ht="15" thickBot="1" x14ac:dyDescent="0.35">
      <c r="A44" s="58" t="s">
        <v>25</v>
      </c>
      <c r="B44" s="59" t="s">
        <v>156</v>
      </c>
      <c r="C44" s="59" t="s">
        <v>115</v>
      </c>
      <c r="D44" s="60">
        <v>0.625</v>
      </c>
      <c r="E44" s="61">
        <v>43298</v>
      </c>
      <c r="F44" s="63">
        <v>46587</v>
      </c>
    </row>
    <row r="45" spans="1:6" ht="15" thickBot="1" x14ac:dyDescent="0.35">
      <c r="A45" s="58" t="s">
        <v>25</v>
      </c>
      <c r="B45" s="59" t="s">
        <v>157</v>
      </c>
      <c r="C45" s="59" t="s">
        <v>115</v>
      </c>
      <c r="D45" s="60">
        <v>0.6</v>
      </c>
      <c r="E45" s="61">
        <v>42047</v>
      </c>
      <c r="F45" s="63">
        <v>45700</v>
      </c>
    </row>
    <row r="46" spans="1:6" ht="15" thickBot="1" x14ac:dyDescent="0.35">
      <c r="A46" s="58" t="s">
        <v>25</v>
      </c>
      <c r="B46" s="59" t="s">
        <v>158</v>
      </c>
      <c r="C46" s="59" t="s">
        <v>115</v>
      </c>
      <c r="D46" s="60">
        <v>2.25</v>
      </c>
      <c r="E46" s="61">
        <v>41509</v>
      </c>
      <c r="F46" s="63">
        <v>45161</v>
      </c>
    </row>
    <row r="47" spans="1:6" ht="15" thickBot="1" x14ac:dyDescent="0.35">
      <c r="A47" s="58" t="s">
        <v>25</v>
      </c>
      <c r="B47" s="59" t="s">
        <v>159</v>
      </c>
      <c r="C47" s="59" t="s">
        <v>115</v>
      </c>
      <c r="D47" s="60">
        <v>1.5</v>
      </c>
      <c r="E47" s="61">
        <v>41604</v>
      </c>
      <c r="F47" s="63">
        <v>44161</v>
      </c>
    </row>
    <row r="48" spans="1:6" ht="15" thickBot="1" x14ac:dyDescent="0.35">
      <c r="A48" s="58" t="s">
        <v>25</v>
      </c>
      <c r="B48" s="59" t="s">
        <v>160</v>
      </c>
      <c r="C48" s="59" t="s">
        <v>115</v>
      </c>
      <c r="D48" s="60">
        <v>1.1499999999999999</v>
      </c>
      <c r="E48" s="61">
        <v>41842</v>
      </c>
      <c r="F48" s="63">
        <v>44764</v>
      </c>
    </row>
    <row r="49" spans="1:6" ht="15" thickBot="1" x14ac:dyDescent="0.35">
      <c r="A49" s="58" t="s">
        <v>25</v>
      </c>
      <c r="B49" s="59" t="s">
        <v>161</v>
      </c>
      <c r="C49" s="59" t="s">
        <v>115</v>
      </c>
      <c r="D49" s="60">
        <v>0.55000000000000004</v>
      </c>
      <c r="E49" s="61">
        <v>42692</v>
      </c>
      <c r="F49" s="63">
        <v>46436</v>
      </c>
    </row>
    <row r="50" spans="1:6" ht="15" thickBot="1" x14ac:dyDescent="0.35">
      <c r="A50" s="58" t="s">
        <v>25</v>
      </c>
      <c r="B50" s="59" t="s">
        <v>162</v>
      </c>
      <c r="C50" s="59" t="s">
        <v>115</v>
      </c>
      <c r="D50" s="60">
        <v>3.75</v>
      </c>
      <c r="E50" s="61">
        <v>40056</v>
      </c>
      <c r="F50" s="63">
        <v>43710</v>
      </c>
    </row>
    <row r="51" spans="1:6" ht="15" thickBot="1" x14ac:dyDescent="0.35">
      <c r="A51" s="58" t="s">
        <v>25</v>
      </c>
      <c r="B51" s="59" t="s">
        <v>163</v>
      </c>
      <c r="C51" s="59" t="s">
        <v>115</v>
      </c>
      <c r="D51" s="60">
        <v>0.875</v>
      </c>
      <c r="E51" s="61">
        <v>42257</v>
      </c>
      <c r="F51" s="63">
        <v>45910</v>
      </c>
    </row>
    <row r="52" spans="1:6" ht="15" thickBot="1" x14ac:dyDescent="0.35">
      <c r="A52" s="58" t="s">
        <v>25</v>
      </c>
      <c r="B52" s="59" t="s">
        <v>164</v>
      </c>
      <c r="C52" s="59" t="s">
        <v>115</v>
      </c>
      <c r="D52" s="60">
        <v>0.75</v>
      </c>
      <c r="E52" s="61">
        <v>43501</v>
      </c>
      <c r="F52" s="63">
        <v>47154</v>
      </c>
    </row>
    <row r="53" spans="1:6" ht="15" thickBot="1" x14ac:dyDescent="0.35">
      <c r="A53" s="58" t="s">
        <v>25</v>
      </c>
      <c r="B53" s="59" t="s">
        <v>165</v>
      </c>
      <c r="C53" s="59" t="s">
        <v>115</v>
      </c>
      <c r="D53" s="60">
        <v>1</v>
      </c>
      <c r="E53" s="61">
        <v>41379</v>
      </c>
      <c r="F53" s="63">
        <v>44665</v>
      </c>
    </row>
    <row r="54" spans="1:6" ht="15" thickBot="1" x14ac:dyDescent="0.35">
      <c r="A54" s="58" t="s">
        <v>25</v>
      </c>
      <c r="B54" s="59" t="s">
        <v>166</v>
      </c>
      <c r="C54" s="59" t="s">
        <v>115</v>
      </c>
      <c r="D54" s="60">
        <v>4.2850000000000001</v>
      </c>
      <c r="E54" s="61">
        <v>42340</v>
      </c>
      <c r="F54" s="63">
        <v>45993</v>
      </c>
    </row>
    <row r="55" spans="1:6" ht="15" thickBot="1" x14ac:dyDescent="0.35">
      <c r="A55" s="58" t="s">
        <v>25</v>
      </c>
      <c r="B55" s="59" t="s">
        <v>167</v>
      </c>
      <c r="C55" s="59" t="s">
        <v>123</v>
      </c>
      <c r="D55" s="60" t="s">
        <v>168</v>
      </c>
      <c r="E55" s="61">
        <v>41459</v>
      </c>
      <c r="F55" s="63">
        <v>44015</v>
      </c>
    </row>
    <row r="56" spans="1:6" ht="15" thickBot="1" x14ac:dyDescent="0.35">
      <c r="A56" s="58" t="s">
        <v>25</v>
      </c>
      <c r="B56" s="59" t="s">
        <v>169</v>
      </c>
      <c r="C56" s="59" t="s">
        <v>115</v>
      </c>
      <c r="D56" s="60">
        <v>2</v>
      </c>
      <c r="E56" s="61">
        <v>41513</v>
      </c>
      <c r="F56" s="63">
        <v>44557</v>
      </c>
    </row>
    <row r="57" spans="1:6" ht="15" thickBot="1" x14ac:dyDescent="0.35">
      <c r="A57" s="58" t="s">
        <v>25</v>
      </c>
      <c r="B57" s="59" t="s">
        <v>170</v>
      </c>
      <c r="C57" s="59" t="s">
        <v>115</v>
      </c>
      <c r="D57" s="60">
        <v>1.625</v>
      </c>
      <c r="E57" s="61">
        <v>41796</v>
      </c>
      <c r="F57" s="63">
        <v>45449</v>
      </c>
    </row>
    <row r="58" spans="1:6" ht="15" thickBot="1" x14ac:dyDescent="0.35">
      <c r="A58" s="58" t="s">
        <v>25</v>
      </c>
      <c r="B58" s="59" t="s">
        <v>171</v>
      </c>
      <c r="C58" s="59" t="s">
        <v>115</v>
      </c>
      <c r="D58" s="60">
        <v>0.25</v>
      </c>
      <c r="E58" s="61">
        <v>42587</v>
      </c>
      <c r="F58" s="63">
        <v>46239</v>
      </c>
    </row>
    <row r="59" spans="1:6" ht="15" thickBot="1" x14ac:dyDescent="0.35">
      <c r="A59" s="58" t="s">
        <v>25</v>
      </c>
      <c r="B59" s="59" t="s">
        <v>172</v>
      </c>
      <c r="C59" s="59" t="s">
        <v>115</v>
      </c>
      <c r="D59" s="60">
        <v>0.35</v>
      </c>
      <c r="E59" s="61">
        <v>42810</v>
      </c>
      <c r="F59" s="63">
        <v>45280</v>
      </c>
    </row>
    <row r="60" spans="1:6" ht="15" thickBot="1" x14ac:dyDescent="0.35">
      <c r="A60" s="58" t="s">
        <v>25</v>
      </c>
      <c r="B60" s="59" t="s">
        <v>173</v>
      </c>
      <c r="C60" s="59" t="s">
        <v>115</v>
      </c>
      <c r="D60" s="60">
        <v>0.75</v>
      </c>
      <c r="E60" s="61">
        <v>43119</v>
      </c>
      <c r="F60" s="63">
        <v>46771</v>
      </c>
    </row>
    <row r="61" spans="1:6" ht="15" thickBot="1" x14ac:dyDescent="0.35">
      <c r="A61" s="58" t="s">
        <v>25</v>
      </c>
      <c r="B61" s="59" t="s">
        <v>174</v>
      </c>
      <c r="C61" s="59" t="s">
        <v>115</v>
      </c>
      <c r="D61" s="60">
        <v>3</v>
      </c>
      <c r="E61" s="61">
        <v>40767</v>
      </c>
      <c r="F61" s="63">
        <v>43689</v>
      </c>
    </row>
    <row r="62" spans="1:6" ht="15" thickBot="1" x14ac:dyDescent="0.35">
      <c r="A62" s="58" t="s">
        <v>25</v>
      </c>
      <c r="B62" s="59" t="s">
        <v>175</v>
      </c>
      <c r="C62" s="59" t="s">
        <v>115</v>
      </c>
      <c r="D62" s="60">
        <v>2.375</v>
      </c>
      <c r="E62" s="61">
        <v>40941</v>
      </c>
      <c r="F62" s="63">
        <v>43710</v>
      </c>
    </row>
    <row r="63" spans="1:6" ht="15" thickBot="1" x14ac:dyDescent="0.35">
      <c r="A63" s="58" t="s">
        <v>25</v>
      </c>
      <c r="B63" s="59" t="s">
        <v>176</v>
      </c>
      <c r="C63" s="59" t="s">
        <v>123</v>
      </c>
      <c r="D63" s="60">
        <v>0</v>
      </c>
      <c r="E63" s="61">
        <v>41908</v>
      </c>
      <c r="F63" s="63">
        <v>45561</v>
      </c>
    </row>
    <row r="64" spans="1:6" ht="15" thickBot="1" x14ac:dyDescent="0.35">
      <c r="A64" s="58" t="s">
        <v>25</v>
      </c>
      <c r="B64" s="59" t="s">
        <v>177</v>
      </c>
      <c r="C64" s="59" t="s">
        <v>115</v>
      </c>
      <c r="D64" s="60">
        <v>1.75</v>
      </c>
      <c r="E64" s="61">
        <v>41478</v>
      </c>
      <c r="F64" s="63">
        <v>44400</v>
      </c>
    </row>
    <row r="65" spans="1:6" ht="15" thickBot="1" x14ac:dyDescent="0.35">
      <c r="A65" s="58" t="s">
        <v>25</v>
      </c>
      <c r="B65" s="59" t="s">
        <v>178</v>
      </c>
      <c r="C65" s="59" t="s">
        <v>115</v>
      </c>
      <c r="D65" s="60">
        <v>2.2999999999999998</v>
      </c>
      <c r="E65" s="61">
        <v>41570</v>
      </c>
      <c r="F65" s="63">
        <v>45222</v>
      </c>
    </row>
    <row r="66" spans="1:6" ht="15" thickBot="1" x14ac:dyDescent="0.35">
      <c r="A66" s="58" t="s">
        <v>25</v>
      </c>
      <c r="B66" s="59" t="s">
        <v>179</v>
      </c>
      <c r="C66" s="59" t="s">
        <v>115</v>
      </c>
      <c r="D66" s="60">
        <v>1</v>
      </c>
      <c r="E66" s="61">
        <v>41876</v>
      </c>
      <c r="F66" s="63">
        <v>44798</v>
      </c>
    </row>
    <row r="67" spans="1:6" ht="15" thickBot="1" x14ac:dyDescent="0.35">
      <c r="A67" s="58" t="s">
        <v>25</v>
      </c>
      <c r="B67" s="59" t="s">
        <v>180</v>
      </c>
      <c r="C67" s="59" t="s">
        <v>115</v>
      </c>
      <c r="D67" s="60">
        <v>1.75</v>
      </c>
      <c r="E67" s="61">
        <v>41737</v>
      </c>
      <c r="F67" s="63">
        <v>45390</v>
      </c>
    </row>
  </sheetData>
  <sheetProtection algorithmName="SHA-512" hashValue="6Xeb7G0Tk0C2XV0ytHh/qfHFT1PA55TURD/oRTIfIkSdM6WNYDjr9aqJQ7c8yeFfkc2BJHDDBQ+GVxUKz9u3xg==" saltValue="q92jR4MclXfY7KU7CbJlVA==" spinCount="100000" sheet="1" objects="1" scenarios="1"/>
  <pageMargins left="0.35433070866141736" right="0.35433070866141736" top="0.39370078740157483" bottom="0.39370078740157483" header="0.31496062992125984" footer="0.31496062992125984"/>
  <pageSetup paperSize="9" scale="60" fitToHeight="0" orientation="portrait" r:id="rId1"/>
  <headerFooter>
    <oddFooter>&amp;L&amp;"Open Sans,Standard"&amp;7© Creditreform Rating AG
20. May 2019&amp;R&amp;"Open Sans,Standard"&amp;7&amp;[4/&amp;[6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41"/>
  <sheetViews>
    <sheetView zoomScaleNormal="100" workbookViewId="0">
      <selection sqref="A1:C41"/>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181</v>
      </c>
      <c r="B5" s="66"/>
      <c r="C5" s="66"/>
    </row>
    <row r="6" spans="1:3" ht="48" customHeight="1" thickBot="1" x14ac:dyDescent="0.35">
      <c r="A6" s="122"/>
      <c r="B6" s="122"/>
      <c r="C6" s="122"/>
    </row>
    <row r="7" spans="1:3" s="57" customFormat="1" ht="17.399999999999999" customHeight="1" thickBot="1" x14ac:dyDescent="0.35">
      <c r="A7" s="54" t="s">
        <v>182</v>
      </c>
      <c r="B7" s="55" t="s">
        <v>183</v>
      </c>
      <c r="C7" s="56" t="s">
        <v>184</v>
      </c>
    </row>
    <row r="8" spans="1:3" ht="17.100000000000001" customHeight="1" thickBot="1" x14ac:dyDescent="0.35">
      <c r="A8" s="67" t="s">
        <v>8</v>
      </c>
      <c r="B8" s="68" t="s">
        <v>24</v>
      </c>
      <c r="C8" s="69" t="s">
        <v>185</v>
      </c>
    </row>
    <row r="9" spans="1:3" ht="30" customHeight="1" thickBot="1" x14ac:dyDescent="0.35">
      <c r="A9" s="67" t="s">
        <v>11</v>
      </c>
      <c r="B9" s="68" t="s">
        <v>186</v>
      </c>
      <c r="C9" s="69" t="s">
        <v>187</v>
      </c>
    </row>
    <row r="10" spans="1:3" ht="17.100000000000001" customHeight="1" thickBot="1" x14ac:dyDescent="0.35">
      <c r="A10" s="67" t="s">
        <v>13</v>
      </c>
      <c r="B10" s="68" t="s">
        <v>24</v>
      </c>
      <c r="C10" s="69" t="s">
        <v>188</v>
      </c>
    </row>
    <row r="11" spans="1:3" ht="17.100000000000001" customHeight="1" thickBot="1" x14ac:dyDescent="0.35">
      <c r="A11" s="67" t="s">
        <v>15</v>
      </c>
      <c r="B11" s="68" t="s">
        <v>24</v>
      </c>
      <c r="C11" s="69" t="s">
        <v>189</v>
      </c>
    </row>
    <row r="12" spans="1:3" ht="17.100000000000001" customHeight="1" thickBot="1" x14ac:dyDescent="0.35">
      <c r="A12" s="67" t="s">
        <v>17</v>
      </c>
      <c r="B12" s="68" t="s">
        <v>24</v>
      </c>
      <c r="C12" s="69" t="s">
        <v>190</v>
      </c>
    </row>
    <row r="13" spans="1:3" ht="17.100000000000001" customHeight="1" thickBot="1" x14ac:dyDescent="0.35">
      <c r="A13" s="67" t="s">
        <v>18</v>
      </c>
      <c r="B13" s="68" t="s">
        <v>24</v>
      </c>
      <c r="C13" s="69" t="s">
        <v>191</v>
      </c>
    </row>
    <row r="14" spans="1:3" ht="56.1" customHeight="1" thickBot="1" x14ac:dyDescent="0.35">
      <c r="A14" s="67" t="s">
        <v>6</v>
      </c>
      <c r="B14" s="68" t="s">
        <v>24</v>
      </c>
      <c r="C14" s="69" t="s">
        <v>192</v>
      </c>
    </row>
    <row r="15" spans="1:3" ht="56.1" customHeight="1" thickBot="1" x14ac:dyDescent="0.35">
      <c r="A15" s="67" t="s">
        <v>10</v>
      </c>
      <c r="B15" s="68" t="s">
        <v>24</v>
      </c>
      <c r="C15" s="69" t="s">
        <v>193</v>
      </c>
    </row>
    <row r="16" spans="1:3" ht="17.100000000000001" customHeight="1" thickBot="1" x14ac:dyDescent="0.35">
      <c r="A16" s="67" t="s">
        <v>16</v>
      </c>
      <c r="B16" s="68" t="s">
        <v>24</v>
      </c>
      <c r="C16" s="69" t="s">
        <v>194</v>
      </c>
    </row>
    <row r="17" spans="1:3" ht="30" customHeight="1" thickBot="1" x14ac:dyDescent="0.35">
      <c r="A17" s="67" t="s">
        <v>27</v>
      </c>
      <c r="B17" s="68" t="s">
        <v>186</v>
      </c>
      <c r="C17" s="69" t="s">
        <v>195</v>
      </c>
    </row>
    <row r="18" spans="1:3" ht="30" customHeight="1" thickBot="1" x14ac:dyDescent="0.35">
      <c r="A18" s="67" t="s">
        <v>30</v>
      </c>
      <c r="B18" s="68" t="s">
        <v>186</v>
      </c>
      <c r="C18" s="69" t="s">
        <v>196</v>
      </c>
    </row>
    <row r="19" spans="1:3" ht="17.100000000000001" customHeight="1" thickBot="1" x14ac:dyDescent="0.35">
      <c r="A19" s="67" t="s">
        <v>197</v>
      </c>
      <c r="B19" s="68" t="s">
        <v>186</v>
      </c>
      <c r="C19" s="69" t="s">
        <v>198</v>
      </c>
    </row>
    <row r="20" spans="1:3" ht="30" customHeight="1" thickBot="1" x14ac:dyDescent="0.35">
      <c r="A20" s="67" t="s">
        <v>199</v>
      </c>
      <c r="B20" s="68" t="s">
        <v>186</v>
      </c>
      <c r="C20" s="69" t="s">
        <v>200</v>
      </c>
    </row>
    <row r="21" spans="1:3" ht="30" customHeight="1" thickBot="1" x14ac:dyDescent="0.35">
      <c r="A21" s="67" t="s">
        <v>201</v>
      </c>
      <c r="B21" s="68" t="s">
        <v>186</v>
      </c>
      <c r="C21" s="69" t="s">
        <v>202</v>
      </c>
    </row>
    <row r="22" spans="1:3" ht="30" customHeight="1" thickBot="1" x14ac:dyDescent="0.35">
      <c r="A22" s="67" t="s">
        <v>203</v>
      </c>
      <c r="B22" s="68" t="s">
        <v>186</v>
      </c>
      <c r="C22" s="69" t="s">
        <v>204</v>
      </c>
    </row>
    <row r="23" spans="1:3" ht="30" customHeight="1" thickBot="1" x14ac:dyDescent="0.35">
      <c r="A23" s="67" t="s">
        <v>205</v>
      </c>
      <c r="B23" s="68" t="s">
        <v>186</v>
      </c>
      <c r="C23" s="69" t="s">
        <v>206</v>
      </c>
    </row>
    <row r="24" spans="1:3" ht="17.100000000000001" customHeight="1" thickBot="1" x14ac:dyDescent="0.35">
      <c r="A24" s="67" t="s">
        <v>26</v>
      </c>
      <c r="B24" s="68" t="s">
        <v>186</v>
      </c>
      <c r="C24" s="69" t="s">
        <v>207</v>
      </c>
    </row>
    <row r="25" spans="1:3" ht="17.100000000000001" customHeight="1" thickBot="1" x14ac:dyDescent="0.35">
      <c r="A25" s="67" t="s">
        <v>208</v>
      </c>
      <c r="B25" s="68" t="s">
        <v>186</v>
      </c>
      <c r="C25" s="69" t="s">
        <v>209</v>
      </c>
    </row>
    <row r="26" spans="1:3" ht="17.100000000000001" customHeight="1" thickBot="1" x14ac:dyDescent="0.35">
      <c r="A26" s="67" t="s">
        <v>210</v>
      </c>
      <c r="B26" s="68" t="s">
        <v>186</v>
      </c>
      <c r="C26" s="69" t="s">
        <v>211</v>
      </c>
    </row>
    <row r="27" spans="1:3" ht="30" customHeight="1" thickBot="1" x14ac:dyDescent="0.35">
      <c r="A27" s="67" t="s">
        <v>34</v>
      </c>
      <c r="B27" s="68" t="s">
        <v>186</v>
      </c>
      <c r="C27" s="69" t="s">
        <v>212</v>
      </c>
    </row>
    <row r="28" spans="1:3" ht="17.100000000000001" customHeight="1" thickBot="1" x14ac:dyDescent="0.35">
      <c r="A28" s="67" t="s">
        <v>36</v>
      </c>
      <c r="B28" s="68" t="s">
        <v>186</v>
      </c>
      <c r="C28" s="69" t="s">
        <v>213</v>
      </c>
    </row>
    <row r="29" spans="1:3" ht="17.100000000000001" customHeight="1" thickBot="1" x14ac:dyDescent="0.35">
      <c r="A29" s="67" t="s">
        <v>214</v>
      </c>
      <c r="B29" s="68" t="s">
        <v>24</v>
      </c>
      <c r="C29" s="69" t="s">
        <v>215</v>
      </c>
    </row>
    <row r="30" spans="1:3" ht="17.100000000000001" customHeight="1" thickBot="1" x14ac:dyDescent="0.35">
      <c r="A30" s="67" t="s">
        <v>216</v>
      </c>
      <c r="B30" s="68" t="s">
        <v>24</v>
      </c>
      <c r="C30" s="69" t="s">
        <v>217</v>
      </c>
    </row>
    <row r="31" spans="1:3" ht="17.100000000000001" customHeight="1" thickBot="1" x14ac:dyDescent="0.35">
      <c r="A31" s="67" t="s">
        <v>68</v>
      </c>
      <c r="B31" s="68" t="s">
        <v>24</v>
      </c>
      <c r="C31" s="69" t="s">
        <v>218</v>
      </c>
    </row>
    <row r="32" spans="1:3" ht="17.100000000000001" customHeight="1" thickBot="1" x14ac:dyDescent="0.35">
      <c r="A32" s="67" t="s">
        <v>104</v>
      </c>
      <c r="B32" s="68" t="s">
        <v>186</v>
      </c>
      <c r="C32" s="69" t="s">
        <v>219</v>
      </c>
    </row>
    <row r="33" spans="1:3" ht="17.100000000000001" customHeight="1" thickBot="1" x14ac:dyDescent="0.35">
      <c r="A33" s="67" t="s">
        <v>64</v>
      </c>
      <c r="B33" s="68" t="s">
        <v>24</v>
      </c>
      <c r="C33" s="69" t="s">
        <v>220</v>
      </c>
    </row>
    <row r="34" spans="1:3" ht="17.100000000000001" customHeight="1" thickBot="1" x14ac:dyDescent="0.35">
      <c r="A34" s="67" t="s">
        <v>65</v>
      </c>
      <c r="B34" s="68" t="s">
        <v>24</v>
      </c>
      <c r="C34" s="69" t="s">
        <v>221</v>
      </c>
    </row>
    <row r="35" spans="1:3" ht="17.100000000000001" customHeight="1" thickBot="1" x14ac:dyDescent="0.35">
      <c r="A35" s="67" t="s">
        <v>222</v>
      </c>
      <c r="B35" s="68" t="s">
        <v>186</v>
      </c>
      <c r="C35" s="69" t="s">
        <v>223</v>
      </c>
    </row>
    <row r="36" spans="1:3" ht="30" customHeight="1" thickBot="1" x14ac:dyDescent="0.35">
      <c r="A36" s="67" t="s">
        <v>224</v>
      </c>
      <c r="B36" s="68" t="s">
        <v>24</v>
      </c>
      <c r="C36" s="69" t="s">
        <v>225</v>
      </c>
    </row>
    <row r="37" spans="1:3" ht="30" customHeight="1" thickBot="1" x14ac:dyDescent="0.35">
      <c r="A37" s="67" t="s">
        <v>226</v>
      </c>
      <c r="B37" s="68" t="s">
        <v>24</v>
      </c>
      <c r="C37" s="69" t="s">
        <v>227</v>
      </c>
    </row>
    <row r="38" spans="1:3" ht="17.100000000000001" customHeight="1" thickBot="1" x14ac:dyDescent="0.35">
      <c r="A38" s="67" t="s">
        <v>228</v>
      </c>
      <c r="B38" s="68" t="s">
        <v>24</v>
      </c>
      <c r="C38" s="69" t="s">
        <v>229</v>
      </c>
    </row>
    <row r="39" spans="1:3" ht="17.100000000000001" customHeight="1" thickBot="1" x14ac:dyDescent="0.35">
      <c r="A39" s="67" t="s">
        <v>230</v>
      </c>
      <c r="B39" s="68" t="s">
        <v>24</v>
      </c>
      <c r="C39" s="69" t="s">
        <v>231</v>
      </c>
    </row>
    <row r="40" spans="1:3" ht="15" thickBot="1" x14ac:dyDescent="0.35">
      <c r="A40" s="67" t="s">
        <v>232</v>
      </c>
      <c r="B40" s="68" t="s">
        <v>233</v>
      </c>
      <c r="C40" s="69" t="s">
        <v>234</v>
      </c>
    </row>
    <row r="41" spans="1:3" ht="15" thickBot="1" x14ac:dyDescent="0.35">
      <c r="A41" s="67" t="s">
        <v>235</v>
      </c>
      <c r="B41" s="68" t="s">
        <v>233</v>
      </c>
      <c r="C41" s="69" t="s">
        <v>236</v>
      </c>
    </row>
  </sheetData>
  <sheetProtection algorithmName="SHA-512" hashValue="UVWkQSizhqKaQXXI1fAziztDS6affJLyxgc7TT/yN2rUn1KvKg0/nBB8Nkrkoh36yXpqlBETsNwb+eqID4nRWw==" saltValue="HwNwolMCir6rW2xatLCXW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oddFooter>&amp;L&amp;"Open Sans,Standard"&amp;7&amp;K01+030© Creditreform Rating AG
20. May 2019&amp;R&amp;"Open Sans,Standard"&amp;7&amp;K01+030 5/6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zoomScaleNormal="100" workbookViewId="0">
      <selection activeCell="A3" sqref="A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237</v>
      </c>
      <c r="B5" s="66"/>
      <c r="C5" s="66"/>
    </row>
    <row r="6" spans="1:3" ht="48" customHeight="1" thickBot="1" x14ac:dyDescent="0.35">
      <c r="A6" s="122"/>
      <c r="B6" s="122"/>
      <c r="C6" s="122"/>
    </row>
  </sheetData>
  <sheetProtection algorithmName="SHA-512" hashValue="16PHJYvUdvPu8sJSFU7XvTSi5kgoWCtjcwqrB0kR7foWTxQ5sW/lZSJrJ8+indZ94PP0W97VBvdxVupqiyBjNg==" saltValue="O47CpNBb3g4ERfkqUhRHp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oddFooter>&amp;L&amp;"Open Sans,Standard"&amp;7&amp;K01+030© Creditreform Rating AG
20. May 2019&amp;R&amp;"Open Sans,Standard"&amp;7&amp;K01+030 6/6</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Report</vt:lpstr>
      <vt:lpstr>ISIN list</vt:lpstr>
      <vt:lpstr>Definitions</vt:lpstr>
      <vt:lpstr>Disclaimer</vt:lpstr>
      <vt:lpstr>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2020-04-29T13:54:56Z</dcterms:created>
  <dcterms:modified xsi:type="dcterms:W3CDTF">2020-05-05T07:40:15Z</dcterms:modified>
</cp:coreProperties>
</file>