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payment_method_list">[1]Lists!$B$2:$B$4</definedName>
    <definedName name="programm_type">Report!$C$7</definedName>
    <definedName name="ratings">[1]Lists!$B$25:$B$43</definedName>
    <definedName name="SNL_name">[2]Control!$D$10</definedName>
    <definedName name="type_cb_list">[1]Lists!$B$21:$B$22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7" i="1" l="1"/>
  <c r="C31" i="1"/>
  <c r="A31" i="1"/>
  <c r="C27" i="1"/>
</calcChain>
</file>

<file path=xl/sharedStrings.xml><?xml version="1.0" encoding="utf-8"?>
<sst xmlns="http://schemas.openxmlformats.org/spreadsheetml/2006/main" count="367" uniqueCount="185">
  <si>
    <t>Creditreform Covered Bond Rating</t>
  </si>
  <si>
    <t>NORD/LB  Luxembourg S.A. Covered Bond Bank</t>
  </si>
  <si>
    <t>Public Sector Covered Bond Program</t>
  </si>
  <si>
    <t>Rating Object</t>
  </si>
  <si>
    <t>Country Issuer</t>
  </si>
  <si>
    <t>Luxembourg</t>
  </si>
  <si>
    <t>Repayment method</t>
  </si>
  <si>
    <t>Hard Bullet</t>
  </si>
  <si>
    <t>Cover pool asset class</t>
  </si>
  <si>
    <t>Public Sector</t>
  </si>
  <si>
    <t xml:space="preserve">Overcollateralization </t>
  </si>
  <si>
    <t>Legal framework</t>
  </si>
  <si>
    <t>Financial Sector Act</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</si>
  <si>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</si>
  <si>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</si>
  <si>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</si>
  <si>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</si>
  <si>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</si>
  <si>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</si>
  <si>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</si>
  <si>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</si>
  <si>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</si>
  <si>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</si>
  <si>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</si>
  <si>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</si>
  <si>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</si>
  <si>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</si>
  <si>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</si>
  <si>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</si>
  <si>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</si>
  <si>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</si>
  <si>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</si>
  <si>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</si>
  <si>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</si>
  <si>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</si>
  <si>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</si>
  <si>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</si>
  <si>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</si>
  <si>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</si>
  <si>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</si>
  <si>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</si>
  <si>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</si>
  <si>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</si>
  <si>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Account Bank</t>
  </si>
  <si>
    <t>Banque et Caisse d'Epargne de l'Etat</t>
  </si>
  <si>
    <t>Rating covered bond program</t>
  </si>
  <si>
    <t>Sponsor</t>
  </si>
  <si>
    <t>Cover Assets Composition</t>
  </si>
  <si>
    <t>Cover Pool Balance</t>
  </si>
  <si>
    <t>Average size Loans</t>
  </si>
  <si>
    <t xml:space="preserve"> Average Seasoning</t>
  </si>
  <si>
    <t>Distribution by Type of Asset</t>
  </si>
  <si>
    <t>Distribution by Loan Size</t>
  </si>
  <si>
    <t>Mortgages</t>
  </si>
  <si>
    <t>Total Number of Exposures</t>
  </si>
  <si>
    <t>Sovereings (EUR m.)</t>
  </si>
  <si>
    <t>Substitute Assets</t>
  </si>
  <si>
    <t>Regional/federal authorities (EUR m.)</t>
  </si>
  <si>
    <t>Other</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</si>
  <si>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</si>
  <si>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</si>
  <si>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</si>
  <si>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</si>
  <si>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</si>
  <si>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</si>
  <si>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</si>
  <si>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</si>
  <si>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</si>
  <si>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</si>
  <si>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</si>
  <si>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</si>
  <si>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</si>
  <si>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</si>
  <si>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</si>
  <si>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</si>
  <si>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</si>
  <si>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</si>
  <si>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</si>
  <si>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</si>
  <si>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</si>
  <si>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</si>
  <si>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</si>
  <si>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</si>
  <si>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</si>
  <si>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</si>
  <si>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USD</t>
  </si>
  <si>
    <t>GBP</t>
  </si>
  <si>
    <t>NOK</t>
  </si>
  <si>
    <t>CHF</t>
  </si>
  <si>
    <t>AUD</t>
  </si>
  <si>
    <t>CAD</t>
  </si>
  <si>
    <t>BRL</t>
  </si>
  <si>
    <t>CZK</t>
  </si>
  <si>
    <t>DKK</t>
  </si>
  <si>
    <t>HKD</t>
  </si>
  <si>
    <t>KRW</t>
  </si>
  <si>
    <t>SEK</t>
  </si>
  <si>
    <t>SGD</t>
  </si>
  <si>
    <t>Swap Counterparties</t>
  </si>
  <si>
    <t>Name</t>
  </si>
  <si>
    <t>Type of arrangement</t>
  </si>
  <si>
    <t>LEI</t>
  </si>
  <si>
    <t>Norddeutsche Landesbank Girozentrale</t>
  </si>
  <si>
    <t>Cross-Currency, Interest Rate</t>
  </si>
  <si>
    <t>DSNHHQ2B9X5N6OUJ1236</t>
  </si>
  <si>
    <t>Swap Agreements</t>
  </si>
  <si>
    <t xml:space="preserve">Interest Rate Swap </t>
  </si>
  <si>
    <t xml:space="preserve">Currency Swap </t>
  </si>
  <si>
    <t>ISIN Lists</t>
  </si>
  <si>
    <t>ISIN</t>
  </si>
  <si>
    <t>Coupon Type</t>
  </si>
  <si>
    <t>Coupon Rate (%)</t>
  </si>
  <si>
    <t>Issue date</t>
  </si>
  <si>
    <t>Maturity date</t>
  </si>
  <si>
    <t>XS1617529323</t>
  </si>
  <si>
    <t>Fix</t>
  </si>
  <si>
    <t>XS1289534262</t>
  </si>
  <si>
    <t>XS1327548530</t>
  </si>
  <si>
    <t>XS1199018398</t>
  </si>
  <si>
    <t>XS0337182256</t>
  </si>
  <si>
    <t>XS1432510631</t>
  </si>
  <si>
    <t>XS0557954368</t>
  </si>
  <si>
    <t>XS1734579441</t>
  </si>
  <si>
    <t>XS1959949196</t>
  </si>
  <si>
    <t>XS0337182413</t>
  </si>
  <si>
    <t>XS0451363708</t>
  </si>
  <si>
    <t>Floating</t>
  </si>
  <si>
    <t>EIEUR3M + 0.57</t>
  </si>
  <si>
    <t>XS1569741884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</si>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</sst>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7" fillId="3" borderId="0" xfId="0" quotePrefix="1" applyFont="1" applyFill="1" applyBorder="1" applyAlignment="1">
      <alignment horizontal="left" vertical="center" wrapText="1"/>
    </xf>
    <xf numFmtId="176" fontId="7" fillId="3" borderId="0"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181" fontId="14"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6969684629643251E-3"/>
                  <c:y val="3.94477317554240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407-4482-BBFF-CF16B7419BA5}"/>
                </c:ext>
              </c:extLst>
            </c:dLbl>
            <c:dLbl>
              <c:idx val="1"/>
              <c:layout>
                <c:manualLayout>
                  <c:x val="-1.2929291283952463E-2"/>
                  <c:y val="3.38123415046490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07-4482-BBFF-CF16B7419BA5}"/>
                </c:ext>
              </c:extLst>
            </c:dLbl>
            <c:dLbl>
              <c:idx val="3"/>
              <c:layout>
                <c:manualLayout>
                  <c:x val="-4.1892939868869497E-4"/>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48-40FC-AA70-17BAC8040AA4}"/>
                </c:ext>
              </c:extLst>
            </c:dLbl>
            <c:dLbl>
              <c:idx val="5"/>
              <c:layout>
                <c:manualLayout>
                  <c:x val="0"/>
                  <c:y val="1.69061707523245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407-4482-BBFF-CF16B7419BA5}"/>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552.39720334000026</c:v>
                </c:pt>
                <c:pt idx="1">
                  <c:v>536.19576587000029</c:v>
                </c:pt>
                <c:pt idx="2">
                  <c:v>746.93684650999978</c:v>
                </c:pt>
                <c:pt idx="3">
                  <c:v>364.02470459000034</c:v>
                </c:pt>
                <c:pt idx="4">
                  <c:v>651.34188958999994</c:v>
                </c:pt>
                <c:pt idx="5">
                  <c:v>1420.9158426200008</c:v>
                </c:pt>
                <c:pt idx="6">
                  <c:v>1366.8501482100014</c:v>
                </c:pt>
              </c:numCache>
            </c:numRef>
          </c:val>
          <c:extLst>
            <c:ext xmlns:c16="http://schemas.microsoft.com/office/drawing/2014/chart" uri="{C3380CC4-5D6E-409C-BE32-E72D297353CC}">
              <c16:uniqueId val="{00000001-EE48-40FC-AA70-17BAC8040AA4}"/>
            </c:ext>
          </c:extLst>
        </c:ser>
        <c:ser>
          <c:idx val="0"/>
          <c:order val="1"/>
          <c:tx>
            <c:strRef>
              <c:f>'[1]Aux Table'!$C$2</c:f>
              <c:strCache>
                <c:ptCount val="1"/>
                <c:pt idx="0">
                  <c:v>Cover Bonds</c:v>
                </c:pt>
              </c:strCache>
            </c:strRef>
          </c:tx>
          <c:spPr>
            <a:solidFill>
              <a:srgbClr val="009EE2"/>
            </a:solidFill>
          </c:spPr>
          <c:invertIfNegative val="0"/>
          <c:dLbls>
            <c:dLbl>
              <c:idx val="0"/>
              <c:layout>
                <c:manualLayout>
                  <c:x val="-2.9629283579045392E-17"/>
                  <c:y val="1.12707805015496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07-4482-BBFF-CF16B7419BA5}"/>
                </c:ext>
              </c:extLst>
            </c:dLbl>
            <c:dLbl>
              <c:idx val="1"/>
              <c:layout>
                <c:manualLayout>
                  <c:x val="1.2929291283952433E-2"/>
                  <c:y val="1.12707805015496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407-4482-BBFF-CF16B7419BA5}"/>
                </c:ext>
              </c:extLst>
            </c:dLbl>
            <c:dLbl>
              <c:idx val="3"/>
              <c:layout>
                <c:manualLayout>
                  <c:x val="1.3348220682641129E-2"/>
                  <c:y val="2.25415610030994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48-40FC-AA70-17BAC8040AA4}"/>
                </c:ext>
              </c:extLst>
            </c:dLbl>
            <c:dLbl>
              <c:idx val="4"/>
              <c:layout>
                <c:manualLayout>
                  <c:x val="-2.6337068150854288E-3"/>
                  <c:y val="2.7399977369692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48-40FC-AA70-17BAC8040AA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641.79999999999995</c:v>
                </c:pt>
                <c:pt idx="1">
                  <c:v>593.54917667999996</c:v>
                </c:pt>
                <c:pt idx="2">
                  <c:v>555.76519308000002</c:v>
                </c:pt>
                <c:pt idx="3">
                  <c:v>133.88342478999999</c:v>
                </c:pt>
                <c:pt idx="4">
                  <c:v>1024</c:v>
                </c:pt>
                <c:pt idx="5">
                  <c:v>466.94156464999998</c:v>
                </c:pt>
                <c:pt idx="6">
                  <c:v>1073.4835576200001</c:v>
                </c:pt>
              </c:numCache>
            </c:numRef>
          </c:val>
          <c:extLst>
            <c:ext xmlns:c16="http://schemas.microsoft.com/office/drawing/2014/chart" uri="{C3380CC4-5D6E-409C-BE32-E72D297353CC}">
              <c16:uniqueId val="{00000004-EE48-40FC-AA70-17BAC8040AA4}"/>
            </c:ext>
          </c:extLst>
        </c:ser>
        <c:dLbls>
          <c:showLegendKey val="0"/>
          <c:showVal val="0"/>
          <c:showCatName val="0"/>
          <c:showSerName val="0"/>
          <c:showPercent val="0"/>
          <c:showBubbleSize val="0"/>
        </c:dLbls>
        <c:gapWidth val="300"/>
        <c:axId val="182737536"/>
        <c:axId val="182772480"/>
      </c:barChart>
      <c:catAx>
        <c:axId val="18273753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2772480"/>
        <c:crosses val="autoZero"/>
        <c:auto val="1"/>
        <c:lblAlgn val="ctr"/>
        <c:lblOffset val="100"/>
        <c:noMultiLvlLbl val="0"/>
      </c:catAx>
      <c:valAx>
        <c:axId val="18277248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273753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0.97450826859924178</c:v>
                </c:pt>
                <c:pt idx="1">
                  <c:v>2.2274577791574839E-4</c:v>
                </c:pt>
                <c:pt idx="2">
                  <c:v>2.5268985622842452E-2</c:v>
                </c:pt>
              </c:numCache>
            </c:numRef>
          </c:val>
          <c:extLst>
            <c:ext xmlns:c16="http://schemas.microsoft.com/office/drawing/2014/chart" uri="{C3380CC4-5D6E-409C-BE32-E72D297353CC}">
              <c16:uniqueId val="{00000000-EC63-437D-B0B6-2A1773E1980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C63-437D-B0B6-2A1773E1980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0.59376212953285801</c:v>
                </c:pt>
                <c:pt idx="1">
                  <c:v>0.36276140901585896</c:v>
                </c:pt>
                <c:pt idx="2">
                  <c:v>4.3476461451283296E-2</c:v>
                </c:pt>
              </c:numCache>
            </c:numRef>
          </c:val>
          <c:extLst>
            <c:ext xmlns:c16="http://schemas.microsoft.com/office/drawing/2014/chart" uri="{C3380CC4-5D6E-409C-BE32-E72D297353CC}">
              <c16:uniqueId val="{00000002-EC63-437D-B0B6-2A1773E19800}"/>
            </c:ext>
          </c:extLst>
        </c:ser>
        <c:dLbls>
          <c:showLegendKey val="0"/>
          <c:showVal val="0"/>
          <c:showCatName val="0"/>
          <c:showSerName val="0"/>
          <c:showPercent val="0"/>
          <c:showBubbleSize val="0"/>
        </c:dLbls>
        <c:gapWidth val="150"/>
        <c:axId val="183348608"/>
        <c:axId val="183456896"/>
      </c:barChart>
      <c:catAx>
        <c:axId val="18334860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3456896"/>
        <c:crosses val="autoZero"/>
        <c:auto val="1"/>
        <c:lblAlgn val="ctr"/>
        <c:lblOffset val="100"/>
        <c:noMultiLvlLbl val="0"/>
      </c:catAx>
      <c:valAx>
        <c:axId val="18345689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4860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0B2-4CB7-AF28-D4130233E31E}"/>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0B2-4CB7-AF28-D4130233E31E}"/>
            </c:ext>
          </c:extLst>
        </c:ser>
        <c:dLbls>
          <c:showLegendKey val="0"/>
          <c:showVal val="0"/>
          <c:showCatName val="0"/>
          <c:showSerName val="0"/>
          <c:showPercent val="0"/>
          <c:showBubbleSize val="0"/>
        </c:dLbls>
        <c:gapWidth val="300"/>
        <c:axId val="186226176"/>
        <c:axId val="195719168"/>
      </c:barChart>
      <c:catAx>
        <c:axId val="18622617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5719168"/>
        <c:crosses val="autoZero"/>
        <c:auto val="1"/>
        <c:lblAlgn val="ctr"/>
        <c:lblOffset val="100"/>
        <c:noMultiLvlLbl val="0"/>
      </c:catAx>
      <c:valAx>
        <c:axId val="19571916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622617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2BF-47E9-A2D5-F618C26AA5BD}"/>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2BF-47E9-A2D5-F618C26AA5BD}"/>
            </c:ext>
          </c:extLst>
        </c:ser>
        <c:dLbls>
          <c:showLegendKey val="0"/>
          <c:showVal val="0"/>
          <c:showCatName val="0"/>
          <c:showSerName val="0"/>
          <c:showPercent val="0"/>
          <c:showBubbleSize val="0"/>
        </c:dLbls>
        <c:gapWidth val="300"/>
        <c:axId val="199799168"/>
        <c:axId val="199993600"/>
      </c:barChart>
      <c:catAx>
        <c:axId val="199799168"/>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9993600"/>
        <c:crosses val="autoZero"/>
        <c:auto val="1"/>
        <c:lblAlgn val="ctr"/>
        <c:lblOffset val="100"/>
        <c:noMultiLvlLbl val="0"/>
      </c:catAx>
      <c:valAx>
        <c:axId val="19999360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99799168"/>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36</xdr:row>
      <xdr:rowOff>47625</xdr:rowOff>
    </xdr:from>
    <xdr:to>
      <xdr:col>2</xdr:col>
      <xdr:colOff>1447800</xdr:colOff>
      <xdr:row>47</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36</xdr:row>
      <xdr:rowOff>57150</xdr:rowOff>
    </xdr:from>
    <xdr:to>
      <xdr:col>7</xdr:col>
      <xdr:colOff>504825</xdr:colOff>
      <xdr:row>47</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49</xdr:row>
      <xdr:rowOff>9525</xdr:rowOff>
    </xdr:from>
    <xdr:to>
      <xdr:col>2</xdr:col>
      <xdr:colOff>1485900</xdr:colOff>
      <xdr:row>60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49</xdr:row>
      <xdr:rowOff>0</xdr:rowOff>
    </xdr:from>
    <xdr:to>
      <xdr:col>8</xdr:col>
      <xdr:colOff>0</xdr:colOff>
      <xdr:row>60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61</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27470" y="1270635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2747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oneCellAnchor>
    <xdr:from>
      <xdr:col>4</xdr:col>
      <xdr:colOff>219075</xdr:colOff>
      <xdr:row>49</xdr:row>
      <xdr:rowOff>0</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118425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LU/NordLB_LU/2018/01%20Monitoring-Unterlagen/Surveillance%20Report/Q1-2019/Suerveillance%20Report/2019-05-30%20Surveillance%20Report%20NordLB%20Luxembourg%20Public%20Sector%20Covered%20Bo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Produktion/Pfandbriefe/Surveillance%20report/Report%20tool/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s>
    <sheetDataSet>
      <sheetData sheetId="0">
        <row r="2">
          <cell r="C2" t="str">
            <v>Nord/LB Lux.S.A. Cov.Bond Bk.</v>
          </cell>
        </row>
      </sheetData>
      <sheetData sheetId="1">
        <row r="14">
          <cell r="C14" t="str">
            <v>Luxembourg</v>
          </cell>
        </row>
        <row r="54">
          <cell r="B54" t="str">
            <v xml:space="preserve">Public Sector </v>
          </cell>
          <cell r="C54">
            <v>5477.6624007300006</v>
          </cell>
        </row>
      </sheetData>
      <sheetData sheetId="2"/>
      <sheetData sheetId="3">
        <row r="10">
          <cell r="C10">
            <v>373</v>
          </cell>
        </row>
      </sheetData>
      <sheetData sheetId="4">
        <row r="14">
          <cell r="C14" t="str">
            <v>ND1</v>
          </cell>
        </row>
      </sheetData>
      <sheetData sheetId="5">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6">
        <row r="2">
          <cell r="B2" t="str">
            <v>Cover Assets</v>
          </cell>
          <cell r="C2" t="str">
            <v>Cover Bonds</v>
          </cell>
        </row>
        <row r="3">
          <cell r="A3">
            <v>12</v>
          </cell>
          <cell r="B3">
            <v>552.39720334000026</v>
          </cell>
          <cell r="C3">
            <v>641.79999999999995</v>
          </cell>
        </row>
        <row r="4">
          <cell r="A4">
            <v>24</v>
          </cell>
          <cell r="B4">
            <v>536.19576587000029</v>
          </cell>
          <cell r="C4">
            <v>593.54917667999996</v>
          </cell>
        </row>
        <row r="5">
          <cell r="A5">
            <v>36</v>
          </cell>
          <cell r="B5">
            <v>746.93684650999978</v>
          </cell>
          <cell r="C5">
            <v>555.76519308000002</v>
          </cell>
        </row>
        <row r="6">
          <cell r="A6">
            <v>48</v>
          </cell>
          <cell r="B6">
            <v>364.02470459000034</v>
          </cell>
          <cell r="C6">
            <v>133.88342478999999</v>
          </cell>
        </row>
        <row r="7">
          <cell r="A7">
            <v>60</v>
          </cell>
          <cell r="B7">
            <v>651.34188958999994</v>
          </cell>
          <cell r="C7">
            <v>1024</v>
          </cell>
        </row>
        <row r="8">
          <cell r="A8">
            <v>120</v>
          </cell>
          <cell r="B8">
            <v>1420.9158426200008</v>
          </cell>
          <cell r="C8">
            <v>466.94156464999998</v>
          </cell>
        </row>
        <row r="9">
          <cell r="A9">
            <v>180</v>
          </cell>
          <cell r="B9">
            <v>1366.8501482100014</v>
          </cell>
          <cell r="C9">
            <v>1073.4835576200001</v>
          </cell>
        </row>
        <row r="13">
          <cell r="B13" t="str">
            <v>Covered Bonds</v>
          </cell>
          <cell r="C13" t="str">
            <v>Cover Assets</v>
          </cell>
        </row>
        <row r="14">
          <cell r="A14" t="str">
            <v>Fixed coupon</v>
          </cell>
          <cell r="B14">
            <v>0.97450826859924178</v>
          </cell>
          <cell r="C14">
            <v>0.59376212953285801</v>
          </cell>
        </row>
        <row r="15">
          <cell r="A15" t="str">
            <v>Floating coupon</v>
          </cell>
          <cell r="B15">
            <v>2.2274577791574839E-4</v>
          </cell>
          <cell r="C15">
            <v>0.36276140901585896</v>
          </cell>
        </row>
        <row r="16">
          <cell r="A16" t="str">
            <v>Other</v>
          </cell>
          <cell r="B16">
            <v>2.5268985622842452E-2</v>
          </cell>
          <cell r="C16">
            <v>4.3476461451283296E-2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4"/>
  <sheetViews>
    <sheetView showGridLines="0" tabSelected="1" topLeftCell="A58" zoomScale="115" zoomScaleNormal="115" workbookViewId="0">
      <selection activeCell="B72" sqref="B72"/>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11.3320312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0" t="s">
        <v>3</v>
      </c>
      <c r="B5" s="71"/>
      <c r="C5" s="71"/>
      <c r="D5" s="71"/>
      <c r="E5" s="71"/>
      <c r="F5" s="71"/>
      <c r="G5" s="71"/>
      <c r="H5" s="72"/>
    </row>
    <row r="6" spans="1:8" ht="17.25" customHeight="1" thickBot="1" x14ac:dyDescent="0.4">
      <c r="A6" s="73" t="s">
        <v>4</v>
      </c>
      <c r="B6" s="73"/>
      <c r="C6" s="12" t="s">
        <v>5</v>
      </c>
      <c r="D6" s="73" t="s">
        <v>6</v>
      </c>
      <c r="E6" s="73"/>
      <c r="F6" s="73" t="s">
        <v>7</v>
      </c>
      <c r="G6" s="73"/>
      <c r="H6" s="73"/>
    </row>
    <row r="7" spans="1:8" ht="17.25" customHeight="1" thickBot="1" x14ac:dyDescent="0.4">
      <c r="A7" s="73" t="s">
        <v>8</v>
      </c>
      <c r="B7" s="73"/>
      <c r="C7" s="13" t="s">
        <v>9</v>
      </c>
      <c r="D7" s="73" t="s">
        <v>10</v>
      </c>
      <c r="E7" s="73"/>
      <c r="F7" s="74">
        <v>0.02</v>
      </c>
      <c r="G7" s="75"/>
      <c r="H7" s="76"/>
    </row>
    <row r="8" spans="1:8" ht="17.25" customHeight="1" thickBot="1" x14ac:dyDescent="0.4">
      <c r="A8" s="73" t="s">
        <v>11</v>
      </c>
      <c r="B8" s="73"/>
      <c r="C8" s="14" t="s">
        <v>12</v>
      </c>
      <c r="D8" s="73"/>
      <c r="E8" s="73"/>
      <c r="F8" s="77">
        <v>0.255988242855062</v>
      </c>
      <c r="G8" s="77"/>
      <c r="H8" s="77"/>
    </row>
    <row r="9" spans="1:8" ht="17.25" customHeight="1" thickBot="1" x14ac:dyDescent="0.4">
      <c r="A9" s="78" t="s">
        <v>13</v>
      </c>
      <c r="B9" s="78"/>
      <c r="C9" s="15">
        <v>4489.42291682</v>
      </c>
      <c r="D9" s="73"/>
      <c r="E9" s="73"/>
      <c r="F9" s="88">
        <v>0.22</v>
      </c>
      <c r="G9" s="88"/>
      <c r="H9" s="88"/>
    </row>
    <row r="10" spans="1:8" ht="17.25" customHeight="1" thickBot="1" x14ac:dyDescent="0.4">
      <c r="A10" s="73" t="s">
        <v>14</v>
      </c>
      <c r="B10" s="73"/>
      <c r="C10" s="15">
        <v>5638.6624007300006</v>
      </c>
      <c r="D10" s="73" t="s">
        <v>15</v>
      </c>
      <c r="E10" s="73"/>
      <c r="F10" s="89">
        <v>0.97450826859924178</v>
      </c>
      <c r="G10" s="89"/>
      <c r="H10" s="89"/>
    </row>
    <row r="11" spans="1:8" ht="17.25" customHeight="1" thickBot="1" x14ac:dyDescent="0.4">
      <c r="A11" s="90" t="s">
        <v>16</v>
      </c>
      <c r="B11" s="91"/>
      <c r="C11" s="16">
        <v>6.4402442099637698</v>
      </c>
      <c r="D11" s="73"/>
      <c r="E11" s="73"/>
      <c r="F11" s="92">
        <v>2.2274577791574839E-4</v>
      </c>
      <c r="G11" s="92"/>
      <c r="H11" s="92"/>
    </row>
    <row r="12" spans="1:8" ht="17.25" customHeight="1" thickBot="1" x14ac:dyDescent="0.4">
      <c r="A12" s="73" t="s">
        <v>17</v>
      </c>
      <c r="B12" s="73"/>
      <c r="C12" s="16">
        <v>7.0639849554552132</v>
      </c>
      <c r="D12" s="73"/>
      <c r="E12" s="73"/>
      <c r="F12" s="93">
        <v>2.5268985622842452E-2</v>
      </c>
      <c r="G12" s="93"/>
      <c r="H12" s="93"/>
    </row>
    <row r="13" spans="1:8" ht="14.25" customHeight="1" thickBot="1" x14ac:dyDescent="0.4">
      <c r="A13" s="79" t="s">
        <v>18</v>
      </c>
      <c r="B13" s="79"/>
      <c r="C13" s="17" t="s">
        <v>19</v>
      </c>
    </row>
    <row r="14" spans="1:8" ht="20.100000000000001" customHeight="1" thickBot="1" x14ac:dyDescent="0.4">
      <c r="A14" s="80" t="s">
        <v>20</v>
      </c>
      <c r="B14" s="80"/>
      <c r="C14" s="80"/>
      <c r="D14" s="80"/>
      <c r="E14" s="80"/>
      <c r="F14" s="80"/>
      <c r="G14" s="80"/>
      <c r="H14" s="80"/>
    </row>
    <row r="15" spans="1:8" ht="16.2" thickBot="1" x14ac:dyDescent="0.4">
      <c r="A15" s="81" t="s">
        <v>21</v>
      </c>
      <c r="B15" s="82"/>
      <c r="C15" s="83"/>
      <c r="D15" s="84" t="s">
        <v>22</v>
      </c>
      <c r="E15" s="84"/>
      <c r="F15" s="84"/>
      <c r="G15" s="84"/>
      <c r="H15" s="84"/>
    </row>
    <row r="16" spans="1:8" ht="27" customHeight="1" thickBot="1" x14ac:dyDescent="0.4">
      <c r="A16" s="73" t="s">
        <v>23</v>
      </c>
      <c r="B16" s="73"/>
      <c r="C16" s="18" t="s">
        <v>1</v>
      </c>
      <c r="D16" s="73" t="s">
        <v>24</v>
      </c>
      <c r="E16" s="73"/>
      <c r="F16" s="85">
        <v>43507</v>
      </c>
      <c r="G16" s="86"/>
      <c r="H16" s="87"/>
    </row>
    <row r="17" spans="1:8" ht="18" thickBot="1" x14ac:dyDescent="0.4">
      <c r="A17" s="73" t="s">
        <v>25</v>
      </c>
      <c r="B17" s="73"/>
      <c r="C17" s="19" t="s">
        <v>26</v>
      </c>
      <c r="D17" s="73" t="s">
        <v>27</v>
      </c>
      <c r="E17" s="73"/>
      <c r="F17" s="95">
        <v>0.2137</v>
      </c>
      <c r="G17" s="95"/>
      <c r="H17" s="95"/>
    </row>
    <row r="18" spans="1:8" ht="16.2" thickBot="1" x14ac:dyDescent="0.4">
      <c r="A18" s="73" t="s">
        <v>28</v>
      </c>
      <c r="B18" s="73"/>
      <c r="C18" s="20" t="s">
        <v>29</v>
      </c>
      <c r="D18" s="73" t="s">
        <v>30</v>
      </c>
      <c r="E18" s="73"/>
      <c r="F18" s="95">
        <v>0.3599</v>
      </c>
      <c r="G18" s="95"/>
      <c r="H18" s="95"/>
    </row>
    <row r="19" spans="1:8" ht="16.2" thickBot="1" x14ac:dyDescent="0.4">
      <c r="A19" s="94" t="s">
        <v>31</v>
      </c>
      <c r="B19" s="94"/>
      <c r="C19" s="21">
        <v>4</v>
      </c>
      <c r="D19" s="73" t="s">
        <v>32</v>
      </c>
      <c r="E19" s="73"/>
      <c r="F19" s="95">
        <v>0.13678936999999999</v>
      </c>
      <c r="G19" s="95"/>
      <c r="H19" s="95"/>
    </row>
    <row r="20" spans="1:8" ht="17.25" customHeight="1" thickBot="1" x14ac:dyDescent="0.4">
      <c r="A20" s="94" t="s">
        <v>33</v>
      </c>
      <c r="B20" s="94"/>
      <c r="C20" s="22">
        <v>1</v>
      </c>
      <c r="D20" s="73" t="s">
        <v>34</v>
      </c>
      <c r="E20" s="73"/>
      <c r="F20" s="95">
        <v>0.32519999999999999</v>
      </c>
      <c r="G20" s="95"/>
      <c r="H20" s="95"/>
    </row>
    <row r="21" spans="1:8" ht="17.25" customHeight="1" thickBot="1" x14ac:dyDescent="0.4">
      <c r="A21" s="94" t="s">
        <v>35</v>
      </c>
      <c r="B21" s="94"/>
      <c r="C21" s="23" t="s">
        <v>36</v>
      </c>
      <c r="D21" s="81" t="s">
        <v>37</v>
      </c>
      <c r="E21" s="82"/>
      <c r="F21" s="82"/>
      <c r="G21" s="82"/>
      <c r="H21" s="83"/>
    </row>
    <row r="22" spans="1:8" ht="17.25" customHeight="1" thickBot="1" x14ac:dyDescent="0.4">
      <c r="A22" s="94" t="s">
        <v>38</v>
      </c>
      <c r="B22" s="94"/>
      <c r="C22" s="23" t="s">
        <v>39</v>
      </c>
      <c r="D22" s="90" t="s">
        <v>40</v>
      </c>
      <c r="E22" s="91"/>
      <c r="F22" s="96" t="s">
        <v>41</v>
      </c>
      <c r="G22" s="97"/>
      <c r="H22" s="98"/>
    </row>
    <row r="23" spans="1:8" ht="17.25" customHeight="1" thickBot="1" x14ac:dyDescent="0.4">
      <c r="A23" s="94" t="s">
        <v>42</v>
      </c>
      <c r="B23" s="94"/>
      <c r="C23" s="21">
        <v>1</v>
      </c>
      <c r="D23" s="90" t="s">
        <v>43</v>
      </c>
      <c r="E23" s="91"/>
      <c r="F23" s="96" t="s">
        <v>44</v>
      </c>
      <c r="G23" s="97"/>
      <c r="H23" s="98"/>
    </row>
    <row r="24" spans="1:8" ht="18" thickBot="1" x14ac:dyDescent="0.4">
      <c r="A24" s="94" t="s">
        <v>45</v>
      </c>
      <c r="B24" s="94"/>
      <c r="C24" s="24" t="s">
        <v>39</v>
      </c>
      <c r="D24" s="90" t="s">
        <v>46</v>
      </c>
      <c r="E24" s="91"/>
      <c r="F24" s="96" t="s">
        <v>41</v>
      </c>
      <c r="G24" s="97"/>
      <c r="H24" s="98"/>
    </row>
    <row r="25" spans="1:8" ht="8.25" customHeight="1" thickBot="1" x14ac:dyDescent="0.4"/>
    <row r="26" spans="1:8" ht="20.100000000000001" customHeight="1" thickBot="1" x14ac:dyDescent="0.4">
      <c r="A26" s="80" t="s">
        <v>47</v>
      </c>
      <c r="B26" s="80"/>
      <c r="C26" s="80"/>
      <c r="D26" s="80"/>
      <c r="E26" s="80"/>
      <c r="F26" s="80"/>
      <c r="G26" s="80"/>
      <c r="H26" s="80"/>
    </row>
    <row r="27" spans="1:8" ht="17.25" customHeight="1" thickBot="1" x14ac:dyDescent="0.4">
      <c r="A27" s="94" t="s">
        <v>48</v>
      </c>
      <c r="B27" s="94"/>
      <c r="C27" s="15">
        <f>C10</f>
        <v>5638.6624007300006</v>
      </c>
      <c r="D27" s="94" t="s">
        <v>49</v>
      </c>
      <c r="E27" s="94"/>
      <c r="F27" s="99">
        <v>15117.057321447723</v>
      </c>
      <c r="G27" s="99"/>
      <c r="H27" s="99"/>
    </row>
    <row r="28" spans="1:8" ht="17.25" customHeight="1" thickBot="1" x14ac:dyDescent="0.4">
      <c r="A28" s="73" t="s">
        <v>50</v>
      </c>
      <c r="B28" s="73"/>
      <c r="C28" s="25">
        <v>84.097163055676958</v>
      </c>
      <c r="D28" s="94"/>
      <c r="E28" s="94"/>
      <c r="F28" s="99"/>
      <c r="G28" s="99"/>
      <c r="H28" s="99"/>
    </row>
    <row r="29" spans="1:8" ht="17.25" customHeight="1" thickBot="1" x14ac:dyDescent="0.4">
      <c r="A29" s="84" t="s">
        <v>51</v>
      </c>
      <c r="B29" s="84"/>
      <c r="C29" s="84"/>
      <c r="D29" s="84" t="s">
        <v>52</v>
      </c>
      <c r="E29" s="84"/>
      <c r="F29" s="84"/>
      <c r="G29" s="84"/>
      <c r="H29" s="84"/>
    </row>
    <row r="30" spans="1:8" ht="17.25" customHeight="1" thickBot="1" x14ac:dyDescent="0.4">
      <c r="A30" s="100" t="s">
        <v>53</v>
      </c>
      <c r="B30" s="101"/>
      <c r="C30" s="26">
        <v>0</v>
      </c>
      <c r="D30" s="90" t="s">
        <v>54</v>
      </c>
      <c r="E30" s="91"/>
      <c r="F30" s="102">
        <v>373</v>
      </c>
      <c r="G30" s="102"/>
      <c r="H30" s="102"/>
    </row>
    <row r="31" spans="1:8" ht="17.25" customHeight="1" thickBot="1" x14ac:dyDescent="0.4">
      <c r="A31" s="100" t="str">
        <f>'[1]A. HTT General'!B54</f>
        <v xml:space="preserve">Public Sector </v>
      </c>
      <c r="B31" s="101"/>
      <c r="C31" s="26">
        <f>'[1]A. HTT General'!C54</f>
        <v>5477.6624007300006</v>
      </c>
      <c r="D31" s="90" t="s">
        <v>55</v>
      </c>
      <c r="E31" s="91"/>
      <c r="F31" s="102">
        <v>219.952</v>
      </c>
      <c r="G31" s="102"/>
      <c r="H31" s="102"/>
    </row>
    <row r="32" spans="1:8" ht="17.25" customHeight="1" thickBot="1" x14ac:dyDescent="0.4">
      <c r="A32" s="100" t="s">
        <v>56</v>
      </c>
      <c r="B32" s="101"/>
      <c r="C32" s="26">
        <v>161</v>
      </c>
      <c r="D32" s="90" t="s">
        <v>57</v>
      </c>
      <c r="E32" s="91"/>
      <c r="F32" s="102">
        <v>907.654</v>
      </c>
      <c r="G32" s="102"/>
      <c r="H32" s="102"/>
    </row>
    <row r="33" spans="1:8" ht="16.2" thickBot="1" x14ac:dyDescent="0.4">
      <c r="A33" s="94" t="s">
        <v>58</v>
      </c>
      <c r="B33" s="94"/>
      <c r="C33" s="26">
        <v>0</v>
      </c>
      <c r="D33" s="90" t="s">
        <v>59</v>
      </c>
      <c r="E33" s="91"/>
      <c r="F33" s="102">
        <v>955.1</v>
      </c>
      <c r="G33" s="102"/>
      <c r="H33" s="102"/>
    </row>
    <row r="34" spans="1:8" ht="16.2" thickBot="1" x14ac:dyDescent="0.4">
      <c r="A34" s="27"/>
      <c r="B34" s="27"/>
      <c r="C34" s="28"/>
      <c r="D34" s="90" t="s">
        <v>60</v>
      </c>
      <c r="E34" s="91"/>
      <c r="F34" s="102">
        <v>3556</v>
      </c>
      <c r="G34" s="102"/>
      <c r="H34" s="102"/>
    </row>
    <row r="35" spans="1:8" ht="8.25" customHeight="1" thickBot="1" x14ac:dyDescent="0.4"/>
    <row r="36" spans="1:8" ht="16.2" thickBot="1" x14ac:dyDescent="0.4">
      <c r="A36" s="108" t="s">
        <v>61</v>
      </c>
      <c r="B36" s="109"/>
      <c r="C36" s="110"/>
      <c r="D36" s="111" t="s">
        <v>62</v>
      </c>
      <c r="E36" s="111"/>
      <c r="F36" s="111"/>
      <c r="G36" s="111"/>
      <c r="H36" s="111"/>
    </row>
    <row r="48" spans="1:8" ht="8.25" customHeight="1" thickBot="1" x14ac:dyDescent="0.4"/>
    <row r="49" spans="1:8" ht="17.25" customHeight="1" thickBot="1" x14ac:dyDescent="0.4">
      <c r="A49" s="103" t="s">
        <v>63</v>
      </c>
      <c r="B49" s="103"/>
      <c r="C49" s="103"/>
      <c r="D49" s="103" t="s">
        <v>64</v>
      </c>
      <c r="E49" s="103"/>
      <c r="F49" s="103"/>
      <c r="G49" s="103"/>
      <c r="H49" s="103"/>
    </row>
    <row r="61" spans="1:8" ht="16.2" thickBot="1" x14ac:dyDescent="0.4"/>
    <row r="62" spans="1:8" ht="25.5" customHeight="1" x14ac:dyDescent="0.55000000000000004">
      <c r="A62" s="1" t="s">
        <v>0</v>
      </c>
      <c r="B62" s="2"/>
      <c r="C62" s="2"/>
      <c r="D62" s="2"/>
      <c r="E62" s="2"/>
      <c r="F62" s="2"/>
      <c r="G62" s="2"/>
      <c r="H62" s="3"/>
    </row>
    <row r="63" spans="1:8" ht="21" x14ac:dyDescent="0.5">
      <c r="A63" s="5" t="s">
        <v>1</v>
      </c>
      <c r="B63" s="6"/>
      <c r="C63" s="7"/>
      <c r="D63" s="7"/>
      <c r="E63" s="7"/>
      <c r="F63" s="7"/>
      <c r="G63" s="7"/>
      <c r="H63" s="8"/>
    </row>
    <row r="64" spans="1:8" ht="21" x14ac:dyDescent="0.5">
      <c r="A64" s="5" t="s">
        <v>2</v>
      </c>
      <c r="B64" s="6"/>
      <c r="C64" s="7"/>
      <c r="D64" s="7"/>
      <c r="E64" s="7"/>
      <c r="F64" s="7"/>
      <c r="G64" s="7"/>
      <c r="H64" s="8"/>
    </row>
    <row r="65" spans="1:8" ht="4.5" customHeight="1" thickBot="1" x14ac:dyDescent="0.4">
      <c r="A65" s="29"/>
      <c r="B65" s="29"/>
      <c r="C65" s="29"/>
      <c r="D65" s="29"/>
      <c r="E65" s="29"/>
      <c r="F65" s="29"/>
      <c r="G65" s="29"/>
      <c r="H65" s="11"/>
    </row>
    <row r="66" spans="1:8" ht="17.25" customHeight="1" thickBot="1" x14ac:dyDescent="0.4">
      <c r="A66" s="104" t="s">
        <v>65</v>
      </c>
      <c r="B66" s="105"/>
      <c r="C66" s="106"/>
      <c r="D66" s="103" t="s">
        <v>66</v>
      </c>
      <c r="E66" s="103"/>
      <c r="F66" s="103"/>
      <c r="G66" s="103"/>
      <c r="H66" s="103"/>
    </row>
    <row r="67" spans="1:8" ht="16.2" thickBot="1" x14ac:dyDescent="0.4">
      <c r="A67" s="30" t="s">
        <v>67</v>
      </c>
      <c r="B67" s="31" t="s">
        <v>68</v>
      </c>
      <c r="C67" s="31" t="s">
        <v>69</v>
      </c>
      <c r="D67" s="30" t="s">
        <v>67</v>
      </c>
      <c r="E67" s="107" t="s">
        <v>68</v>
      </c>
      <c r="F67" s="107"/>
      <c r="G67" s="107" t="s">
        <v>69</v>
      </c>
      <c r="H67" s="107"/>
    </row>
    <row r="68" spans="1:8" ht="16.2" thickBot="1" x14ac:dyDescent="0.4">
      <c r="A68" s="32" t="s">
        <v>184</v>
      </c>
      <c r="B68" s="33" t="s">
        <v>41</v>
      </c>
      <c r="C68" s="34" t="s">
        <v>41</v>
      </c>
      <c r="D68" s="32" t="s">
        <v>184</v>
      </c>
      <c r="E68" s="114" t="s">
        <v>41</v>
      </c>
      <c r="F68" s="114"/>
      <c r="G68" s="115" t="s">
        <v>41</v>
      </c>
      <c r="H68" s="115"/>
    </row>
    <row r="69" spans="1:8" ht="16.2" thickBot="1" x14ac:dyDescent="0.4">
      <c r="A69" s="32" t="s">
        <v>70</v>
      </c>
      <c r="B69" s="33" t="s">
        <v>41</v>
      </c>
      <c r="C69" s="34" t="s">
        <v>41</v>
      </c>
      <c r="D69" s="32" t="s">
        <v>70</v>
      </c>
      <c r="E69" s="114" t="s">
        <v>41</v>
      </c>
      <c r="F69" s="114"/>
      <c r="G69" s="115" t="s">
        <v>41</v>
      </c>
      <c r="H69" s="115"/>
    </row>
    <row r="70" spans="1:8" ht="16.2" thickBot="1" x14ac:dyDescent="0.4">
      <c r="A70" s="32" t="s">
        <v>71</v>
      </c>
      <c r="B70" s="33" t="s">
        <v>41</v>
      </c>
      <c r="C70" s="34" t="s">
        <v>41</v>
      </c>
      <c r="D70" s="32" t="s">
        <v>71</v>
      </c>
      <c r="E70" s="114" t="s">
        <v>41</v>
      </c>
      <c r="F70" s="114"/>
      <c r="G70" s="115" t="s">
        <v>41</v>
      </c>
      <c r="H70" s="115"/>
    </row>
    <row r="71" spans="1:8" ht="16.2" thickBot="1" x14ac:dyDescent="0.4">
      <c r="A71" s="32" t="s">
        <v>72</v>
      </c>
      <c r="B71" s="33" t="s">
        <v>41</v>
      </c>
      <c r="C71" s="34" t="s">
        <v>41</v>
      </c>
      <c r="D71" s="32" t="s">
        <v>72</v>
      </c>
      <c r="E71" s="114" t="s">
        <v>41</v>
      </c>
      <c r="F71" s="114"/>
      <c r="G71" s="115" t="s">
        <v>41</v>
      </c>
      <c r="H71" s="115"/>
    </row>
    <row r="72" spans="1:8" ht="16.2" thickBot="1" x14ac:dyDescent="0.4">
      <c r="A72" s="32" t="s">
        <v>73</v>
      </c>
      <c r="B72" s="33" t="s">
        <v>41</v>
      </c>
      <c r="C72" s="34" t="s">
        <v>41</v>
      </c>
      <c r="D72" s="32" t="s">
        <v>73</v>
      </c>
      <c r="E72" s="114" t="s">
        <v>41</v>
      </c>
      <c r="F72" s="114"/>
      <c r="G72" s="115" t="s">
        <v>41</v>
      </c>
      <c r="H72" s="115"/>
    </row>
    <row r="73" spans="1:8" ht="16.2" thickBot="1" x14ac:dyDescent="0.4">
      <c r="A73" s="32" t="s">
        <v>74</v>
      </c>
      <c r="B73" s="33" t="s">
        <v>41</v>
      </c>
      <c r="C73" s="34" t="s">
        <v>41</v>
      </c>
      <c r="D73" s="32" t="s">
        <v>74</v>
      </c>
      <c r="E73" s="114" t="s">
        <v>41</v>
      </c>
      <c r="F73" s="114"/>
      <c r="G73" s="115" t="s">
        <v>41</v>
      </c>
      <c r="H73" s="115"/>
    </row>
    <row r="74" spans="1:8" ht="16.2" thickBot="1" x14ac:dyDescent="0.4">
      <c r="A74" s="32" t="s">
        <v>75</v>
      </c>
      <c r="B74" s="33" t="s">
        <v>41</v>
      </c>
      <c r="C74" s="34" t="s">
        <v>41</v>
      </c>
      <c r="D74" s="32" t="s">
        <v>75</v>
      </c>
      <c r="E74" s="114" t="s">
        <v>41</v>
      </c>
      <c r="F74" s="114"/>
      <c r="G74" s="115" t="s">
        <v>41</v>
      </c>
      <c r="H74" s="115"/>
    </row>
    <row r="75" spans="1:8" ht="16.2" thickBot="1" x14ac:dyDescent="0.4">
      <c r="A75" s="32" t="s">
        <v>76</v>
      </c>
      <c r="B75" s="33" t="s">
        <v>41</v>
      </c>
      <c r="C75" s="34" t="s">
        <v>41</v>
      </c>
      <c r="D75" s="32" t="s">
        <v>76</v>
      </c>
      <c r="E75" s="114" t="s">
        <v>41</v>
      </c>
      <c r="F75" s="114"/>
      <c r="G75" s="115" t="s">
        <v>41</v>
      </c>
      <c r="H75" s="115"/>
    </row>
    <row r="76" spans="1:8" ht="10.35" customHeight="1" thickBot="1" x14ac:dyDescent="0.4"/>
    <row r="77" spans="1:8" ht="20.100000000000001" customHeight="1" thickBot="1" x14ac:dyDescent="0.4">
      <c r="A77" s="70" t="s">
        <v>77</v>
      </c>
      <c r="B77" s="112"/>
      <c r="C77" s="113"/>
      <c r="D77" s="70" t="str">
        <f>"Loan Distribution by Regions (as % of total "&amp;IF(programm_type="Mortgage","Mortgages)","Public Sector assets)")</f>
        <v>Loan Distribution by Regions (as % of total Public Sector assets)</v>
      </c>
      <c r="E77" s="112"/>
      <c r="F77" s="112"/>
      <c r="G77" s="112"/>
      <c r="H77" s="112"/>
    </row>
    <row r="78" spans="1:8" ht="16.2" thickBot="1" x14ac:dyDescent="0.4">
      <c r="A78" s="35" t="s">
        <v>78</v>
      </c>
      <c r="B78" s="36" t="s">
        <v>79</v>
      </c>
      <c r="C78" s="36" t="s">
        <v>80</v>
      </c>
      <c r="D78" s="37" t="s">
        <v>81</v>
      </c>
      <c r="E78" s="107" t="s">
        <v>82</v>
      </c>
      <c r="F78" s="107"/>
      <c r="G78" s="107" t="s">
        <v>83</v>
      </c>
      <c r="H78" s="116"/>
    </row>
    <row r="79" spans="1:8" ht="17.25" customHeight="1" thickBot="1" x14ac:dyDescent="0.4">
      <c r="A79" s="38" t="s">
        <v>84</v>
      </c>
      <c r="B79" s="39">
        <v>3544.74316314</v>
      </c>
      <c r="C79" s="39">
        <v>2418.3818898799991</v>
      </c>
      <c r="D79" s="40" t="s">
        <v>41</v>
      </c>
      <c r="E79" s="117" t="s">
        <v>41</v>
      </c>
      <c r="F79" s="118"/>
      <c r="G79" s="117" t="s">
        <v>41</v>
      </c>
      <c r="H79" s="119"/>
    </row>
    <row r="80" spans="1:8" ht="17.25" customHeight="1" thickBot="1" x14ac:dyDescent="0.4">
      <c r="A80" s="38" t="s">
        <v>85</v>
      </c>
      <c r="B80" s="39">
        <v>734.31241654999997</v>
      </c>
      <c r="C80" s="39">
        <v>1789.6189293500031</v>
      </c>
      <c r="D80" s="40" t="s">
        <v>41</v>
      </c>
      <c r="E80" s="117" t="s">
        <v>41</v>
      </c>
      <c r="F80" s="118"/>
      <c r="G80" s="117" t="s">
        <v>41</v>
      </c>
      <c r="H80" s="119"/>
    </row>
    <row r="81" spans="1:8" ht="17.25" customHeight="1" thickBot="1" x14ac:dyDescent="0.4">
      <c r="A81" s="38" t="s">
        <v>86</v>
      </c>
      <c r="B81" s="39">
        <v>0</v>
      </c>
      <c r="C81" s="39">
        <v>1185.2039345600015</v>
      </c>
      <c r="D81" s="40" t="s">
        <v>41</v>
      </c>
      <c r="E81" s="117" t="s">
        <v>41</v>
      </c>
      <c r="F81" s="118"/>
      <c r="G81" s="117" t="s">
        <v>41</v>
      </c>
      <c r="H81" s="119"/>
    </row>
    <row r="82" spans="1:8" ht="17.25" customHeight="1" thickBot="1" x14ac:dyDescent="0.4">
      <c r="A82" s="38" t="s">
        <v>87</v>
      </c>
      <c r="B82" s="39">
        <v>165.64861787000001</v>
      </c>
      <c r="C82" s="39">
        <v>0</v>
      </c>
      <c r="D82" s="40" t="s">
        <v>41</v>
      </c>
      <c r="E82" s="117" t="s">
        <v>41</v>
      </c>
      <c r="F82" s="118"/>
      <c r="G82" s="117" t="s">
        <v>41</v>
      </c>
      <c r="H82" s="119"/>
    </row>
    <row r="83" spans="1:8" ht="17.25" customHeight="1" thickBot="1" x14ac:dyDescent="0.4">
      <c r="A83" s="38" t="s">
        <v>88</v>
      </c>
      <c r="B83" s="39">
        <v>44.71871926</v>
      </c>
      <c r="C83" s="39">
        <v>0</v>
      </c>
      <c r="D83" s="40" t="s">
        <v>41</v>
      </c>
      <c r="E83" s="117" t="s">
        <v>41</v>
      </c>
      <c r="F83" s="118"/>
      <c r="G83" s="117" t="s">
        <v>41</v>
      </c>
      <c r="H83" s="119"/>
    </row>
    <row r="84" spans="1:8" ht="16.2" thickBot="1" x14ac:dyDescent="0.4">
      <c r="A84" s="38" t="s">
        <v>89</v>
      </c>
      <c r="B84" s="39">
        <v>0</v>
      </c>
      <c r="C84" s="39">
        <v>0</v>
      </c>
      <c r="D84" s="40" t="s">
        <v>41</v>
      </c>
      <c r="E84" s="117" t="s">
        <v>41</v>
      </c>
      <c r="F84" s="118"/>
      <c r="G84" s="117" t="s">
        <v>41</v>
      </c>
      <c r="H84" s="119"/>
    </row>
    <row r="85" spans="1:8" ht="17.25" customHeight="1" thickBot="1" x14ac:dyDescent="0.4">
      <c r="A85" s="38" t="s">
        <v>90</v>
      </c>
      <c r="B85" s="39">
        <v>0</v>
      </c>
      <c r="C85" s="39">
        <v>126.59333332999999</v>
      </c>
      <c r="D85" s="40" t="s">
        <v>41</v>
      </c>
      <c r="E85" s="117" t="s">
        <v>41</v>
      </c>
      <c r="F85" s="118"/>
      <c r="G85" s="117" t="s">
        <v>41</v>
      </c>
      <c r="H85" s="119"/>
    </row>
    <row r="86" spans="1:8" ht="17.25" customHeight="1" thickBot="1" x14ac:dyDescent="0.4">
      <c r="A86" s="38" t="s">
        <v>91</v>
      </c>
      <c r="B86" s="39">
        <v>0</v>
      </c>
      <c r="C86" s="39">
        <v>0</v>
      </c>
      <c r="D86" s="40" t="s">
        <v>41</v>
      </c>
      <c r="E86" s="117" t="s">
        <v>41</v>
      </c>
      <c r="F86" s="118"/>
      <c r="G86" s="117" t="s">
        <v>41</v>
      </c>
      <c r="H86" s="119"/>
    </row>
    <row r="87" spans="1:8" ht="17.25" customHeight="1" thickBot="1" x14ac:dyDescent="0.4">
      <c r="A87" s="38" t="s">
        <v>92</v>
      </c>
      <c r="B87" s="39">
        <v>0</v>
      </c>
      <c r="C87" s="39">
        <v>4.3601271000000015</v>
      </c>
      <c r="D87" s="40" t="s">
        <v>41</v>
      </c>
      <c r="E87" s="117" t="s">
        <v>41</v>
      </c>
      <c r="F87" s="118"/>
      <c r="G87" s="117" t="s">
        <v>41</v>
      </c>
      <c r="H87" s="119"/>
    </row>
    <row r="88" spans="1:8" ht="16.2" thickBot="1" x14ac:dyDescent="0.4">
      <c r="A88" s="38" t="s">
        <v>93</v>
      </c>
      <c r="B88" s="39">
        <v>0</v>
      </c>
      <c r="C88" s="39">
        <v>0</v>
      </c>
      <c r="D88" s="40" t="s">
        <v>41</v>
      </c>
      <c r="E88" s="117" t="s">
        <v>41</v>
      </c>
      <c r="F88" s="118"/>
      <c r="G88" s="117" t="s">
        <v>41</v>
      </c>
      <c r="H88" s="119"/>
    </row>
    <row r="89" spans="1:8" ht="17.25" customHeight="1" thickBot="1" x14ac:dyDescent="0.4">
      <c r="A89" s="38" t="s">
        <v>94</v>
      </c>
      <c r="B89" s="39">
        <v>0</v>
      </c>
      <c r="C89" s="39">
        <v>0</v>
      </c>
      <c r="D89" s="40" t="s">
        <v>41</v>
      </c>
      <c r="E89" s="117" t="s">
        <v>41</v>
      </c>
      <c r="F89" s="118"/>
      <c r="G89" s="117" t="s">
        <v>41</v>
      </c>
      <c r="H89" s="119"/>
    </row>
    <row r="90" spans="1:8" ht="17.25" customHeight="1" thickBot="1" x14ac:dyDescent="0.4">
      <c r="A90" s="38" t="s">
        <v>95</v>
      </c>
      <c r="B90" s="39">
        <v>0</v>
      </c>
      <c r="C90" s="39">
        <v>0</v>
      </c>
      <c r="D90" s="40" t="s">
        <v>41</v>
      </c>
      <c r="E90" s="117" t="s">
        <v>41</v>
      </c>
      <c r="F90" s="118"/>
      <c r="G90" s="117" t="s">
        <v>41</v>
      </c>
      <c r="H90" s="119"/>
    </row>
    <row r="91" spans="1:8" ht="16.2" thickBot="1" x14ac:dyDescent="0.4">
      <c r="A91" s="38" t="s">
        <v>96</v>
      </c>
      <c r="B91" s="39">
        <v>0</v>
      </c>
      <c r="C91" s="39">
        <v>0</v>
      </c>
    </row>
    <row r="92" spans="1:8" ht="16.2" thickBot="1" x14ac:dyDescent="0.4">
      <c r="A92" s="38" t="s">
        <v>97</v>
      </c>
      <c r="B92" s="39">
        <v>0</v>
      </c>
      <c r="C92" s="39">
        <v>0</v>
      </c>
    </row>
    <row r="93" spans="1:8" ht="16.2" thickBot="1" x14ac:dyDescent="0.4">
      <c r="A93" s="38" t="s">
        <v>58</v>
      </c>
      <c r="B93" s="39">
        <v>0</v>
      </c>
      <c r="C93" s="39">
        <v>114.50418650999745</v>
      </c>
    </row>
    <row r="94" spans="1:8" ht="10.35" customHeight="1" thickBot="1" x14ac:dyDescent="0.4"/>
    <row r="95" spans="1:8" ht="20.100000000000001" customHeight="1" thickBot="1" x14ac:dyDescent="0.4">
      <c r="A95" s="80" t="s">
        <v>98</v>
      </c>
      <c r="B95" s="80"/>
      <c r="C95" s="80"/>
    </row>
    <row r="96" spans="1:8" ht="16.2" thickBot="1" x14ac:dyDescent="0.4">
      <c r="A96" s="35" t="s">
        <v>99</v>
      </c>
      <c r="B96" s="35" t="s">
        <v>100</v>
      </c>
      <c r="C96" s="35" t="s">
        <v>101</v>
      </c>
    </row>
    <row r="97" spans="1:7" ht="32.25" customHeight="1" thickBot="1" x14ac:dyDescent="0.4">
      <c r="A97" s="41" t="s">
        <v>102</v>
      </c>
      <c r="B97" s="42" t="s">
        <v>103</v>
      </c>
      <c r="C97" s="42" t="s">
        <v>104</v>
      </c>
    </row>
    <row r="98" spans="1:7" ht="17.25" customHeight="1" thickBot="1" x14ac:dyDescent="0.4">
      <c r="A98" s="41" t="s">
        <v>41</v>
      </c>
      <c r="B98" s="42" t="s">
        <v>41</v>
      </c>
      <c r="C98" s="42" t="s">
        <v>41</v>
      </c>
    </row>
    <row r="99" spans="1:7" ht="16.2" thickBot="1" x14ac:dyDescent="0.4">
      <c r="A99" s="41" t="s">
        <v>41</v>
      </c>
      <c r="B99" s="42" t="s">
        <v>41</v>
      </c>
      <c r="C99" s="42" t="s">
        <v>41</v>
      </c>
      <c r="D99" s="43"/>
      <c r="E99" s="44"/>
      <c r="F99" s="44"/>
      <c r="G99" s="44"/>
    </row>
    <row r="100" spans="1:7" ht="16.2" thickBot="1" x14ac:dyDescent="0.4">
      <c r="A100" s="41" t="s">
        <v>41</v>
      </c>
      <c r="B100" s="42" t="s">
        <v>41</v>
      </c>
      <c r="C100" s="42" t="s">
        <v>41</v>
      </c>
      <c r="D100" s="43"/>
      <c r="E100" s="44"/>
      <c r="F100" s="44"/>
      <c r="G100" s="44"/>
    </row>
    <row r="101" spans="1:7" ht="16.2" thickBot="1" x14ac:dyDescent="0.4">
      <c r="A101" s="41" t="s">
        <v>41</v>
      </c>
      <c r="B101" s="42" t="s">
        <v>41</v>
      </c>
      <c r="C101" s="42" t="s">
        <v>41</v>
      </c>
      <c r="D101" s="43"/>
      <c r="E101" s="44"/>
      <c r="F101" s="44"/>
      <c r="G101" s="44"/>
    </row>
    <row r="102" spans="1:7" ht="16.2" thickBot="1" x14ac:dyDescent="0.4">
      <c r="A102" s="84" t="s">
        <v>105</v>
      </c>
      <c r="B102" s="84"/>
      <c r="C102" s="84"/>
      <c r="D102" s="43"/>
      <c r="E102" s="45"/>
      <c r="F102" s="45"/>
      <c r="G102" s="45"/>
    </row>
    <row r="103" spans="1:7" ht="16.2" thickBot="1" x14ac:dyDescent="0.4">
      <c r="A103" s="73" t="s">
        <v>106</v>
      </c>
      <c r="B103" s="73"/>
      <c r="C103" s="18">
        <v>1156.6457446599989</v>
      </c>
      <c r="D103" s="43"/>
      <c r="E103" s="45"/>
      <c r="F103" s="45"/>
      <c r="G103" s="45"/>
    </row>
    <row r="104" spans="1:7" ht="16.2" thickBot="1" x14ac:dyDescent="0.4">
      <c r="A104" s="73" t="s">
        <v>107</v>
      </c>
      <c r="B104" s="73"/>
      <c r="C104" s="18">
        <v>2201.3254952799921</v>
      </c>
      <c r="D104" s="43"/>
      <c r="E104" s="45"/>
      <c r="F104" s="45"/>
      <c r="G104" s="45"/>
    </row>
  </sheetData>
  <sheetProtection algorithmName="SHA-512" hashValue="EoKuud8u0tIZj3q8Tv1CUmrLn2uOF6TWlglArC0uPfjwcoq5ejkoJRvbta6f0KOnWkaBGYWhhH11NKT/Rat6aQ==" saltValue="Mj6wxxFqGhI+V3XJGuhk3g==" spinCount="100000" sheet="1" objects="1" scenarios="1"/>
  <mergeCells count="127">
    <mergeCell ref="E90:F90"/>
    <mergeCell ref="G90:H90"/>
    <mergeCell ref="A95:C95"/>
    <mergeCell ref="A102:C102"/>
    <mergeCell ref="A103:B103"/>
    <mergeCell ref="A104:B104"/>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4:F74"/>
    <mergeCell ref="G74:H74"/>
    <mergeCell ref="E75:F75"/>
    <mergeCell ref="G75:H75"/>
    <mergeCell ref="A77:C77"/>
    <mergeCell ref="D77:H77"/>
    <mergeCell ref="E71:F71"/>
    <mergeCell ref="G71:H71"/>
    <mergeCell ref="E72:F72"/>
    <mergeCell ref="G72:H72"/>
    <mergeCell ref="E73:F73"/>
    <mergeCell ref="G73:H73"/>
    <mergeCell ref="E68:F68"/>
    <mergeCell ref="G68:H68"/>
    <mergeCell ref="E69:F69"/>
    <mergeCell ref="G69:H69"/>
    <mergeCell ref="E70:F70"/>
    <mergeCell ref="G70:H70"/>
    <mergeCell ref="A49:C49"/>
    <mergeCell ref="D49:H49"/>
    <mergeCell ref="A66:C66"/>
    <mergeCell ref="D66:H66"/>
    <mergeCell ref="E67:F67"/>
    <mergeCell ref="G67:H67"/>
    <mergeCell ref="A33:B33"/>
    <mergeCell ref="D33:E33"/>
    <mergeCell ref="F33:H33"/>
    <mergeCell ref="D34:E34"/>
    <mergeCell ref="F34:H34"/>
    <mergeCell ref="A36:C36"/>
    <mergeCell ref="D36:H36"/>
    <mergeCell ref="A31:B31"/>
    <mergeCell ref="D31:E31"/>
    <mergeCell ref="F31:H31"/>
    <mergeCell ref="A32:B32"/>
    <mergeCell ref="D32:E32"/>
    <mergeCell ref="F32:H32"/>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Sans,Standard"&amp;7&amp;K01+033© Creditreform Rating AG
20. May 2019&amp;R&amp;"Open Sans,Standard"&amp;7&amp;K01+033&amp;P/&amp;[5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18"/>
  <sheetViews>
    <sheetView showGridLines="0" zoomScale="85" zoomScaleNormal="85" workbookViewId="0">
      <selection activeCell="K43" sqref="K43"/>
    </sheetView>
  </sheetViews>
  <sheetFormatPr baseColWidth="10" defaultRowHeight="14.4" x14ac:dyDescent="0.3"/>
  <cols>
    <col min="1" max="1" width="35.88671875" customWidth="1"/>
    <col min="2" max="2" width="17.88671875" customWidth="1"/>
    <col min="3" max="3" width="11.6640625" customWidth="1"/>
    <col min="4" max="4" width="18.109375" customWidth="1"/>
    <col min="5" max="5" width="16" customWidth="1"/>
    <col min="6" max="6" width="14.441406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108</v>
      </c>
      <c r="B5" s="53"/>
      <c r="C5" s="53"/>
      <c r="D5" s="53"/>
      <c r="E5" s="53"/>
      <c r="F5" s="53"/>
    </row>
    <row r="6" spans="1:6" s="57" customFormat="1" ht="17.399999999999999" customHeight="1" thickBot="1" x14ac:dyDescent="0.35">
      <c r="A6" s="54" t="s">
        <v>23</v>
      </c>
      <c r="B6" s="55" t="s">
        <v>109</v>
      </c>
      <c r="C6" s="55" t="s">
        <v>110</v>
      </c>
      <c r="D6" s="55" t="s">
        <v>111</v>
      </c>
      <c r="E6" s="55" t="s">
        <v>112</v>
      </c>
      <c r="F6" s="56" t="s">
        <v>113</v>
      </c>
    </row>
    <row r="7" spans="1:6" ht="17.25" customHeight="1" thickBot="1" x14ac:dyDescent="0.35">
      <c r="A7" s="58" t="s">
        <v>1</v>
      </c>
      <c r="B7" s="59" t="s">
        <v>114</v>
      </c>
      <c r="C7" s="59" t="s">
        <v>115</v>
      </c>
      <c r="D7" s="60">
        <v>0.3</v>
      </c>
      <c r="E7" s="61">
        <v>42878</v>
      </c>
      <c r="F7" s="62">
        <v>44704</v>
      </c>
    </row>
    <row r="8" spans="1:6" ht="17.25" customHeight="1" thickBot="1" x14ac:dyDescent="0.35">
      <c r="A8" s="58" t="s">
        <v>1</v>
      </c>
      <c r="B8" s="59" t="s">
        <v>116</v>
      </c>
      <c r="C8" s="59" t="s">
        <v>115</v>
      </c>
      <c r="D8" s="60">
        <v>0.25</v>
      </c>
      <c r="E8" s="61">
        <v>42257</v>
      </c>
      <c r="F8" s="63">
        <v>43718</v>
      </c>
    </row>
    <row r="9" spans="1:6" ht="17.25" customHeight="1" thickBot="1" x14ac:dyDescent="0.35">
      <c r="A9" s="58" t="s">
        <v>1</v>
      </c>
      <c r="B9" s="59" t="s">
        <v>117</v>
      </c>
      <c r="C9" s="59" t="s">
        <v>115</v>
      </c>
      <c r="D9" s="60">
        <v>0.85</v>
      </c>
      <c r="E9" s="61">
        <v>42340</v>
      </c>
      <c r="F9" s="63">
        <v>45628</v>
      </c>
    </row>
    <row r="10" spans="1:6" ht="17.25" customHeight="1" thickBot="1" x14ac:dyDescent="0.35">
      <c r="A10" s="58" t="s">
        <v>1</v>
      </c>
      <c r="B10" s="59" t="s">
        <v>118</v>
      </c>
      <c r="C10" s="59" t="s">
        <v>115</v>
      </c>
      <c r="D10" s="60">
        <v>0.25</v>
      </c>
      <c r="E10" s="61">
        <v>42073</v>
      </c>
      <c r="F10" s="63">
        <v>43900</v>
      </c>
    </row>
    <row r="11" spans="1:6" ht="17.25" customHeight="1" thickBot="1" x14ac:dyDescent="0.35">
      <c r="A11" s="58" t="s">
        <v>1</v>
      </c>
      <c r="B11" s="59" t="s">
        <v>119</v>
      </c>
      <c r="C11" s="59" t="s">
        <v>115</v>
      </c>
      <c r="D11" s="60">
        <v>4.75</v>
      </c>
      <c r="E11" s="61">
        <v>39437</v>
      </c>
      <c r="F11" s="63">
        <v>43822</v>
      </c>
    </row>
    <row r="12" spans="1:6" ht="17.25" customHeight="1" thickBot="1" x14ac:dyDescent="0.35">
      <c r="A12" s="58" t="s">
        <v>1</v>
      </c>
      <c r="B12" s="59" t="s">
        <v>120</v>
      </c>
      <c r="C12" s="59" t="s">
        <v>115</v>
      </c>
      <c r="D12" s="60">
        <v>0.375</v>
      </c>
      <c r="E12" s="61">
        <v>42536</v>
      </c>
      <c r="F12" s="63">
        <v>45092</v>
      </c>
    </row>
    <row r="13" spans="1:6" ht="17.25" customHeight="1" thickBot="1" x14ac:dyDescent="0.35">
      <c r="A13" s="58" t="s">
        <v>1</v>
      </c>
      <c r="B13" s="59" t="s">
        <v>121</v>
      </c>
      <c r="C13" s="59" t="s">
        <v>115</v>
      </c>
      <c r="D13" s="60">
        <v>3.125</v>
      </c>
      <c r="E13" s="61">
        <v>40494</v>
      </c>
      <c r="F13" s="63">
        <v>44140</v>
      </c>
    </row>
    <row r="14" spans="1:6" ht="17.25" customHeight="1" thickBot="1" x14ac:dyDescent="0.35">
      <c r="A14" s="58" t="s">
        <v>1</v>
      </c>
      <c r="B14" s="59" t="s">
        <v>122</v>
      </c>
      <c r="C14" s="59" t="s">
        <v>115</v>
      </c>
      <c r="D14" s="60">
        <v>0.49</v>
      </c>
      <c r="E14" s="61">
        <v>43082</v>
      </c>
      <c r="F14" s="63">
        <v>45639</v>
      </c>
    </row>
    <row r="15" spans="1:6" ht="17.25" customHeight="1" thickBot="1" x14ac:dyDescent="0.35">
      <c r="A15" s="58" t="s">
        <v>1</v>
      </c>
      <c r="B15" s="59" t="s">
        <v>123</v>
      </c>
      <c r="C15" s="59" t="s">
        <v>115</v>
      </c>
      <c r="D15" s="60">
        <v>0.375</v>
      </c>
      <c r="E15" s="61">
        <v>43531</v>
      </c>
      <c r="F15" s="63">
        <v>45358</v>
      </c>
    </row>
    <row r="16" spans="1:6" ht="17.25" customHeight="1" thickBot="1" x14ac:dyDescent="0.35">
      <c r="A16" s="58" t="s">
        <v>1</v>
      </c>
      <c r="B16" s="59" t="s">
        <v>124</v>
      </c>
      <c r="C16" s="59" t="s">
        <v>115</v>
      </c>
      <c r="D16" s="60">
        <v>4.75</v>
      </c>
      <c r="E16" s="61">
        <v>39437</v>
      </c>
      <c r="F16" s="63">
        <v>44916</v>
      </c>
    </row>
    <row r="17" spans="1:6" ht="17.25" customHeight="1" thickBot="1" x14ac:dyDescent="0.35">
      <c r="A17" s="58" t="s">
        <v>1</v>
      </c>
      <c r="B17" s="59" t="s">
        <v>125</v>
      </c>
      <c r="C17" s="59" t="s">
        <v>126</v>
      </c>
      <c r="D17" s="60" t="s">
        <v>127</v>
      </c>
      <c r="E17" s="61">
        <v>40067</v>
      </c>
      <c r="F17" s="63">
        <v>43707</v>
      </c>
    </row>
    <row r="18" spans="1:6" ht="17.25" customHeight="1" thickBot="1" x14ac:dyDescent="0.35">
      <c r="A18" s="58" t="s">
        <v>1</v>
      </c>
      <c r="B18" s="59" t="s">
        <v>128</v>
      </c>
      <c r="C18" s="59" t="s">
        <v>115</v>
      </c>
      <c r="D18" s="60">
        <v>0.25</v>
      </c>
      <c r="E18" s="61">
        <v>42789</v>
      </c>
      <c r="F18" s="63">
        <v>44431</v>
      </c>
    </row>
  </sheetData>
  <sheetProtection algorithmName="SHA-512" hashValue="PQR65ef8j3PKDIMdV4GLnqDilXNasACxCQmr+D0G5fCc8z35uDUrurnZ/tpcFOgiulqdYDrCB2qLPhJjFpeiAw==" saltValue="WJ+KvneXDGOl5TrXcAw3E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Sans,Standard"&amp;7&amp;K01+023© Creditreform Rating AG
20. May 2019&amp;R&amp;"Open Sans,Standard"&amp;7 &amp;K01+0233/5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sqref="A1:H10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129</v>
      </c>
      <c r="B5" s="66"/>
      <c r="C5" s="66"/>
    </row>
    <row r="6" spans="1:3" ht="48" customHeight="1" thickBot="1" x14ac:dyDescent="0.35">
      <c r="A6" s="120"/>
      <c r="B6" s="120"/>
      <c r="C6" s="120"/>
    </row>
    <row r="7" spans="1:3" s="57" customFormat="1" ht="17.399999999999999" customHeight="1" thickBot="1" x14ac:dyDescent="0.35">
      <c r="A7" s="54" t="s">
        <v>130</v>
      </c>
      <c r="B7" s="55" t="s">
        <v>131</v>
      </c>
      <c r="C7" s="56" t="s">
        <v>132</v>
      </c>
    </row>
    <row r="8" spans="1:3" ht="17.100000000000001" customHeight="1" thickBot="1" x14ac:dyDescent="0.35">
      <c r="A8" s="67" t="s">
        <v>8</v>
      </c>
      <c r="B8" s="68" t="s">
        <v>23</v>
      </c>
      <c r="C8" s="69" t="s">
        <v>133</v>
      </c>
    </row>
    <row r="9" spans="1:3" ht="30" customHeight="1" thickBot="1" x14ac:dyDescent="0.35">
      <c r="A9" s="67" t="s">
        <v>11</v>
      </c>
      <c r="B9" s="68" t="s">
        <v>134</v>
      </c>
      <c r="C9" s="69" t="s">
        <v>135</v>
      </c>
    </row>
    <row r="10" spans="1:3" ht="17.100000000000001" customHeight="1" thickBot="1" x14ac:dyDescent="0.35">
      <c r="A10" s="67" t="s">
        <v>13</v>
      </c>
      <c r="B10" s="68" t="s">
        <v>23</v>
      </c>
      <c r="C10" s="69" t="s">
        <v>136</v>
      </c>
    </row>
    <row r="11" spans="1:3" ht="17.100000000000001" customHeight="1" thickBot="1" x14ac:dyDescent="0.35">
      <c r="A11" s="67" t="s">
        <v>14</v>
      </c>
      <c r="B11" s="68" t="s">
        <v>23</v>
      </c>
      <c r="C11" s="69" t="s">
        <v>137</v>
      </c>
    </row>
    <row r="12" spans="1:3" ht="17.100000000000001" customHeight="1" thickBot="1" x14ac:dyDescent="0.35">
      <c r="A12" s="67" t="s">
        <v>16</v>
      </c>
      <c r="B12" s="68" t="s">
        <v>23</v>
      </c>
      <c r="C12" s="69" t="s">
        <v>138</v>
      </c>
    </row>
    <row r="13" spans="1:3" ht="17.100000000000001" customHeight="1" thickBot="1" x14ac:dyDescent="0.35">
      <c r="A13" s="67" t="s">
        <v>17</v>
      </c>
      <c r="B13" s="68" t="s">
        <v>23</v>
      </c>
      <c r="C13" s="69" t="s">
        <v>139</v>
      </c>
    </row>
    <row r="14" spans="1:3" ht="56.1" customHeight="1" thickBot="1" x14ac:dyDescent="0.35">
      <c r="A14" s="67" t="s">
        <v>6</v>
      </c>
      <c r="B14" s="68" t="s">
        <v>23</v>
      </c>
      <c r="C14" s="69" t="s">
        <v>140</v>
      </c>
    </row>
    <row r="15" spans="1:3" ht="56.1" customHeight="1" thickBot="1" x14ac:dyDescent="0.35">
      <c r="A15" s="67" t="s">
        <v>10</v>
      </c>
      <c r="B15" s="68" t="s">
        <v>23</v>
      </c>
      <c r="C15" s="69" t="s">
        <v>141</v>
      </c>
    </row>
    <row r="16" spans="1:3" ht="17.100000000000001" customHeight="1" thickBot="1" x14ac:dyDescent="0.35">
      <c r="A16" s="67" t="s">
        <v>15</v>
      </c>
      <c r="B16" s="68" t="s">
        <v>23</v>
      </c>
      <c r="C16" s="69" t="s">
        <v>142</v>
      </c>
    </row>
    <row r="17" spans="1:3" ht="30" customHeight="1" thickBot="1" x14ac:dyDescent="0.35">
      <c r="A17" s="67" t="s">
        <v>25</v>
      </c>
      <c r="B17" s="68" t="s">
        <v>134</v>
      </c>
      <c r="C17" s="69" t="s">
        <v>143</v>
      </c>
    </row>
    <row r="18" spans="1:3" ht="30" customHeight="1" thickBot="1" x14ac:dyDescent="0.35">
      <c r="A18" s="67" t="s">
        <v>28</v>
      </c>
      <c r="B18" s="68" t="s">
        <v>134</v>
      </c>
      <c r="C18" s="69" t="s">
        <v>144</v>
      </c>
    </row>
    <row r="19" spans="1:3" ht="17.100000000000001" customHeight="1" thickBot="1" x14ac:dyDescent="0.35">
      <c r="A19" s="67" t="s">
        <v>145</v>
      </c>
      <c r="B19" s="68" t="s">
        <v>134</v>
      </c>
      <c r="C19" s="69" t="s">
        <v>146</v>
      </c>
    </row>
    <row r="20" spans="1:3" ht="30" customHeight="1" thickBot="1" x14ac:dyDescent="0.35">
      <c r="A20" s="67" t="s">
        <v>147</v>
      </c>
      <c r="B20" s="68" t="s">
        <v>134</v>
      </c>
      <c r="C20" s="69" t="s">
        <v>148</v>
      </c>
    </row>
    <row r="21" spans="1:3" ht="30" customHeight="1" thickBot="1" x14ac:dyDescent="0.35">
      <c r="A21" s="67" t="s">
        <v>149</v>
      </c>
      <c r="B21" s="68" t="s">
        <v>134</v>
      </c>
      <c r="C21" s="69" t="s">
        <v>150</v>
      </c>
    </row>
    <row r="22" spans="1:3" ht="30" customHeight="1" thickBot="1" x14ac:dyDescent="0.35">
      <c r="A22" s="67" t="s">
        <v>151</v>
      </c>
      <c r="B22" s="68" t="s">
        <v>134</v>
      </c>
      <c r="C22" s="69" t="s">
        <v>152</v>
      </c>
    </row>
    <row r="23" spans="1:3" ht="30" customHeight="1" thickBot="1" x14ac:dyDescent="0.35">
      <c r="A23" s="67" t="s">
        <v>153</v>
      </c>
      <c r="B23" s="68" t="s">
        <v>134</v>
      </c>
      <c r="C23" s="69" t="s">
        <v>154</v>
      </c>
    </row>
    <row r="24" spans="1:3" ht="17.100000000000001" customHeight="1" thickBot="1" x14ac:dyDescent="0.35">
      <c r="A24" s="67" t="s">
        <v>24</v>
      </c>
      <c r="B24" s="68" t="s">
        <v>134</v>
      </c>
      <c r="C24" s="69" t="s">
        <v>155</v>
      </c>
    </row>
    <row r="25" spans="1:3" ht="17.100000000000001" customHeight="1" thickBot="1" x14ac:dyDescent="0.35">
      <c r="A25" s="67" t="s">
        <v>156</v>
      </c>
      <c r="B25" s="68" t="s">
        <v>134</v>
      </c>
      <c r="C25" s="69" t="s">
        <v>157</v>
      </c>
    </row>
    <row r="26" spans="1:3" ht="17.100000000000001" customHeight="1" thickBot="1" x14ac:dyDescent="0.35">
      <c r="A26" s="67" t="s">
        <v>158</v>
      </c>
      <c r="B26" s="68" t="s">
        <v>134</v>
      </c>
      <c r="C26" s="69" t="s">
        <v>159</v>
      </c>
    </row>
    <row r="27" spans="1:3" ht="30" customHeight="1" thickBot="1" x14ac:dyDescent="0.35">
      <c r="A27" s="67" t="s">
        <v>32</v>
      </c>
      <c r="B27" s="68" t="s">
        <v>134</v>
      </c>
      <c r="C27" s="69" t="s">
        <v>160</v>
      </c>
    </row>
    <row r="28" spans="1:3" ht="17.100000000000001" customHeight="1" thickBot="1" x14ac:dyDescent="0.35">
      <c r="A28" s="67" t="s">
        <v>34</v>
      </c>
      <c r="B28" s="68" t="s">
        <v>134</v>
      </c>
      <c r="C28" s="69" t="s">
        <v>161</v>
      </c>
    </row>
    <row r="29" spans="1:3" ht="17.100000000000001" customHeight="1" thickBot="1" x14ac:dyDescent="0.35">
      <c r="A29" s="67" t="s">
        <v>162</v>
      </c>
      <c r="B29" s="68" t="s">
        <v>23</v>
      </c>
      <c r="C29" s="69" t="s">
        <v>163</v>
      </c>
    </row>
    <row r="30" spans="1:3" ht="17.100000000000001" customHeight="1" thickBot="1" x14ac:dyDescent="0.35">
      <c r="A30" s="67" t="s">
        <v>164</v>
      </c>
      <c r="B30" s="68" t="s">
        <v>23</v>
      </c>
      <c r="C30" s="69" t="s">
        <v>165</v>
      </c>
    </row>
    <row r="31" spans="1:3" ht="17.100000000000001" customHeight="1" thickBot="1" x14ac:dyDescent="0.35">
      <c r="A31" s="67" t="s">
        <v>67</v>
      </c>
      <c r="B31" s="68" t="s">
        <v>23</v>
      </c>
      <c r="C31" s="69" t="s">
        <v>166</v>
      </c>
    </row>
    <row r="32" spans="1:3" ht="17.100000000000001" customHeight="1" thickBot="1" x14ac:dyDescent="0.35">
      <c r="A32" s="67" t="s">
        <v>101</v>
      </c>
      <c r="B32" s="68" t="s">
        <v>134</v>
      </c>
      <c r="C32" s="69" t="s">
        <v>167</v>
      </c>
    </row>
    <row r="33" spans="1:3" ht="17.100000000000001" customHeight="1" thickBot="1" x14ac:dyDescent="0.35">
      <c r="A33" s="67" t="s">
        <v>63</v>
      </c>
      <c r="B33" s="68" t="s">
        <v>23</v>
      </c>
      <c r="C33" s="69" t="s">
        <v>168</v>
      </c>
    </row>
    <row r="34" spans="1:3" ht="17.100000000000001" customHeight="1" thickBot="1" x14ac:dyDescent="0.35">
      <c r="A34" s="67" t="s">
        <v>64</v>
      </c>
      <c r="B34" s="68" t="s">
        <v>23</v>
      </c>
      <c r="C34" s="69" t="s">
        <v>169</v>
      </c>
    </row>
    <row r="35" spans="1:3" ht="17.100000000000001" customHeight="1" thickBot="1" x14ac:dyDescent="0.35">
      <c r="A35" s="67" t="s">
        <v>170</v>
      </c>
      <c r="B35" s="68" t="s">
        <v>134</v>
      </c>
      <c r="C35" s="69" t="s">
        <v>171</v>
      </c>
    </row>
    <row r="36" spans="1:3" ht="30" customHeight="1" thickBot="1" x14ac:dyDescent="0.35">
      <c r="A36" s="67" t="s">
        <v>82</v>
      </c>
      <c r="B36" s="68" t="s">
        <v>23</v>
      </c>
      <c r="C36" s="69" t="s">
        <v>172</v>
      </c>
    </row>
    <row r="37" spans="1:3" ht="30" customHeight="1" thickBot="1" x14ac:dyDescent="0.35">
      <c r="A37" s="67" t="s">
        <v>83</v>
      </c>
      <c r="B37" s="68" t="s">
        <v>23</v>
      </c>
      <c r="C37" s="69" t="s">
        <v>173</v>
      </c>
    </row>
    <row r="38" spans="1:3" ht="17.100000000000001" customHeight="1" thickBot="1" x14ac:dyDescent="0.35">
      <c r="A38" s="67" t="s">
        <v>174</v>
      </c>
      <c r="B38" s="68" t="s">
        <v>23</v>
      </c>
      <c r="C38" s="69" t="s">
        <v>175</v>
      </c>
    </row>
    <row r="39" spans="1:3" ht="17.100000000000001" customHeight="1" thickBot="1" x14ac:dyDescent="0.35">
      <c r="A39" s="67" t="s">
        <v>176</v>
      </c>
      <c r="B39" s="68" t="s">
        <v>23</v>
      </c>
      <c r="C39" s="69" t="s">
        <v>177</v>
      </c>
    </row>
    <row r="40" spans="1:3" ht="15" thickBot="1" x14ac:dyDescent="0.35">
      <c r="A40" s="67" t="s">
        <v>178</v>
      </c>
      <c r="B40" s="68" t="s">
        <v>179</v>
      </c>
      <c r="C40" s="69" t="s">
        <v>180</v>
      </c>
    </row>
    <row r="41" spans="1:3" ht="15" thickBot="1" x14ac:dyDescent="0.35">
      <c r="A41" s="67" t="s">
        <v>181</v>
      </c>
      <c r="B41" s="68" t="s">
        <v>179</v>
      </c>
      <c r="C41" s="69" t="s">
        <v>182</v>
      </c>
    </row>
  </sheetData>
  <sheetProtection algorithmName="SHA-512" hashValue="SOEmk0Pssic/foqPwTk/4pWDHUBsj4ekij9F4pmjHh3IHCKBy2NCH9tLUvg+QCOIo78uJ91+w7pGKETOX75wIw==" saltValue="QlybyJn7H73xnr5PYeFDY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183</v>
      </c>
      <c r="B5" s="66"/>
      <c r="C5" s="66"/>
    </row>
    <row r="6" spans="1:3" ht="48" customHeight="1" thickBot="1" x14ac:dyDescent="0.35">
      <c r="A6" s="120"/>
      <c r="B6" s="120"/>
      <c r="C6" s="120"/>
    </row>
  </sheetData>
  <sheetProtection algorithmName="SHA-512" hashValue="ZSLCwgMl24EQMNiDyr9V55BRVg8x/+obglChoOHMWgNWY4PNjuUOD00k9RpVIKUAXe867EeeB9mV+CgYXviExg==" saltValue="wDanvSlfcSCkkRQVfw1Xt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oddFooter>&amp;L&amp;"Open Sans,Standard"&amp;7&amp;K01+033© Creditreform Rating AG
20.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2020-04-30T12:15:20Z</dcterms:created>
  <dcterms:modified xsi:type="dcterms:W3CDTF">2020-05-05T08:18:39Z</dcterms:modified>
</cp:coreProperties>
</file>