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list'!$A$1:$F$52</definedName>
    <definedName name="_xlnm.Print_Area" localSheetId="0">Report!$A$1:$H$110</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1" l="1"/>
  <c r="D31" i="1"/>
  <c r="D27" i="1"/>
</calcChain>
</file>

<file path=xl/sharedStrings.xml><?xml version="1.0" encoding="utf-8"?>
<sst xmlns="http://schemas.openxmlformats.org/spreadsheetml/2006/main" count="403" uniqueCount="247">
  <si>
    <t>Creditreform Covered Bond Rating</t>
  </si>
  <si>
    <t>Banco de Sabadell</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</si>
  <si>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</si>
  <si>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</si>
  <si>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</si>
  <si>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</si>
  <si>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</si>
  <si>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</si>
  <si>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</si>
  <si>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</si>
  <si>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</si>
  <si>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</si>
  <si>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</si>
  <si>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</si>
  <si>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</si>
  <si>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</si>
  <si>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</si>
  <si>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</si>
  <si>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</si>
  <si>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</si>
  <si>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</si>
  <si>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</si>
  <si>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</si>
  <si>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</si>
  <si>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</si>
  <si>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</si>
  <si>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</si>
  <si>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</si>
  <si>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</si>
  <si>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</si>
  <si>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</si>
  <si>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</si>
  <si>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</si>
  <si>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</si>
  <si>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</si>
  <si>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</si>
  <si>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</si>
  <si>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</si>
  <si>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</si>
  <si>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BBB-</t>
  </si>
  <si>
    <t>Servicer</t>
  </si>
  <si>
    <t>NA</t>
  </si>
  <si>
    <t xml:space="preserve">+ 2nd rating uplift </t>
  </si>
  <si>
    <t>+/-0</t>
  </si>
  <si>
    <t>Account Bank</t>
  </si>
  <si>
    <t>Rating covered bond program / Outlook</t>
  </si>
  <si>
    <t>AA- / Stable</t>
  </si>
  <si>
    <t>Sponsor</t>
  </si>
  <si>
    <t>Cover Assets Composition</t>
  </si>
  <si>
    <t>General Information</t>
  </si>
  <si>
    <t>Cover Pool Balance</t>
  </si>
  <si>
    <t>Residential</t>
  </si>
  <si>
    <t xml:space="preserve"> Average Seasoning</t>
  </si>
  <si>
    <t>Commercial</t>
  </si>
  <si>
    <t>Total number of exposures</t>
  </si>
  <si>
    <t>Other</t>
  </si>
  <si>
    <t>Distribution by type of asset</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</si>
  <si>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</si>
  <si>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</si>
  <si>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</si>
  <si>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</si>
  <si>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</si>
  <si>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</si>
  <si>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</si>
  <si>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</si>
  <si>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</si>
  <si>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</si>
  <si>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</si>
  <si>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</si>
  <si>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</si>
  <si>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</si>
  <si>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</si>
  <si>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</si>
  <si>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</si>
  <si>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</si>
  <si>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</si>
  <si>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</si>
  <si>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</si>
  <si>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</si>
  <si>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</si>
  <si>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</si>
  <si>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</si>
  <si>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</si>
  <si>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</si>
  <si>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</si>
  <si>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</si>
  <si>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</si>
  <si>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</si>
  <si>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</si>
  <si>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</si>
  <si>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</si>
  <si>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</si>
  <si>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</si>
  <si>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</si>
  <si>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</si>
  <si>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</si>
  <si>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</si>
  <si>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</si>
  <si>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</si>
  <si>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</si>
  <si>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</si>
  <si>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</si>
  <si>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</si>
  <si>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</si>
  <si>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</si>
  <si>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</si>
  <si>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</si>
  <si>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</si>
  <si>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</si>
  <si>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</si>
  <si>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</si>
  <si>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</si>
  <si>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</si>
  <si>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</si>
  <si>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</si>
  <si>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</si>
  <si>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</si>
  <si>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</si>
  <si>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</si>
  <si>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</si>
  <si>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</si>
  <si>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</si>
  <si>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</si>
  <si>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Valencia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</si>
  <si>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</si>
  <si>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</si>
  <si>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</si>
  <si>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</si>
  <si>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</si>
  <si>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</si>
  <si>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</si>
  <si>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</si>
  <si>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</si>
  <si>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</si>
  <si>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</si>
  <si>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</si>
  <si>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</si>
  <si>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ES0413860356</t>
  </si>
  <si>
    <t>Floating</t>
  </si>
  <si>
    <t>EIEUR3M + 1.60</t>
  </si>
  <si>
    <t>ES0413860471</t>
  </si>
  <si>
    <t>EIEUR3M + 0.2</t>
  </si>
  <si>
    <t>ES0413860554</t>
  </si>
  <si>
    <t>Fix</t>
  </si>
  <si>
    <t>ES0413860216</t>
  </si>
  <si>
    <t>EIEUR3M + 2.35</t>
  </si>
  <si>
    <t>ES0413860398</t>
  </si>
  <si>
    <t>ES0413860505</t>
  </si>
  <si>
    <t>ES0413860596</t>
  </si>
  <si>
    <t>ES0413860307</t>
  </si>
  <si>
    <t>EIEUR3M + 4.80</t>
  </si>
  <si>
    <t>ES0413860455</t>
  </si>
  <si>
    <t>ES0413860539</t>
  </si>
  <si>
    <t>EIEUR3M + 0.535</t>
  </si>
  <si>
    <t>ES0413860653</t>
  </si>
  <si>
    <t>EIEUR1Y + 0.085</t>
  </si>
  <si>
    <t>ES0413860364</t>
  </si>
  <si>
    <t>EIEUR3M + 0.7</t>
  </si>
  <si>
    <t>ES0413860489</t>
  </si>
  <si>
    <t>EIEUR1Y + 0.05</t>
  </si>
  <si>
    <t>ES0413860570</t>
  </si>
  <si>
    <t>EIEUR1Y + 0.27</t>
  </si>
  <si>
    <t>ES0413860687</t>
  </si>
  <si>
    <t>EIEUR1Y + 0.086</t>
  </si>
  <si>
    <t>ES0414400087</t>
  </si>
  <si>
    <t>ES0413860257</t>
  </si>
  <si>
    <t>EIEUR3M + 2.6</t>
  </si>
  <si>
    <t>ES0413860406</t>
  </si>
  <si>
    <t>EIEUR3M + 0.40</t>
  </si>
  <si>
    <t>ES0413860604</t>
  </si>
  <si>
    <t>ES0413860315</t>
  </si>
  <si>
    <t>EIEUR3M + 4.15</t>
  </si>
  <si>
    <t>ES0413860463</t>
  </si>
  <si>
    <t>ES0413860547</t>
  </si>
  <si>
    <t>ES0413860661</t>
  </si>
  <si>
    <t>NULL</t>
  </si>
  <si>
    <t>ES0413860141</t>
  </si>
  <si>
    <t>EIEUR3M + 1</t>
  </si>
  <si>
    <t>ES0413860372</t>
  </si>
  <si>
    <t>EIEUR3M + 0.68</t>
  </si>
  <si>
    <t>ES0413860497</t>
  </si>
  <si>
    <t>EIEUR1Y + 0.07</t>
  </si>
  <si>
    <t>ES0413860588</t>
  </si>
  <si>
    <t>ES0413860695</t>
  </si>
  <si>
    <t>EIEUR1Y + 0.13</t>
  </si>
  <si>
    <t>ES0413860265</t>
  </si>
  <si>
    <t>EIEUR3M + 3.10</t>
  </si>
  <si>
    <t>ES0413860448</t>
  </si>
  <si>
    <t>EIEUR3M + 0.13</t>
  </si>
  <si>
    <t>ES0413860521</t>
  </si>
  <si>
    <t>EIEUR3M + 0.80</t>
  </si>
  <si>
    <t>ES0413860646</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</si>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</sst>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12"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9.7511760916518409E-3"/>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33-4EAF-9319-A39E2BE423A0}"/>
                </c:ext>
              </c:extLst>
            </c:dLbl>
            <c:dLbl>
              <c:idx val="1"/>
              <c:layout>
                <c:manualLayout>
                  <c:x val="-1.9502352183303713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533-4EAF-9319-A39E2BE423A0}"/>
                </c:ext>
              </c:extLst>
            </c:dLbl>
            <c:dLbl>
              <c:idx val="2"/>
              <c:layout>
                <c:manualLayout>
                  <c:x val="-9.7511760916519016E-3"/>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33-4EAF-9319-A39E2BE423A0}"/>
                </c:ext>
              </c:extLst>
            </c:dLbl>
            <c:dLbl>
              <c:idx val="3"/>
              <c:layout>
                <c:manualLayout>
                  <c:x val="-1.9794887466053297E-2"/>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533-4EAF-9319-A39E2BE423A0}"/>
                </c:ext>
              </c:extLst>
            </c:dLbl>
            <c:dLbl>
              <c:idx val="4"/>
              <c:layout>
                <c:manualLayout>
                  <c:x val="-1.3001568122202455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533-4EAF-9319-A39E2BE423A0}"/>
                </c:ext>
              </c:extLst>
            </c:dLbl>
            <c:dLbl>
              <c:idx val="5"/>
              <c:layout>
                <c:manualLayout>
                  <c:x val="-1.3001568122202455E-2"/>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533-4EAF-9319-A39E2BE423A0}"/>
                </c:ext>
              </c:extLst>
            </c:dLbl>
            <c:dLbl>
              <c:idx val="6"/>
              <c:layout>
                <c:manualLayout>
                  <c:x val="-3.2503920305507329E-3"/>
                  <c:y val="2.35988200589970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33-4EAF-9319-A39E2BE423A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3320.0126924960391</c:v>
                </c:pt>
                <c:pt idx="1">
                  <c:v>3301.7951132330427</c:v>
                </c:pt>
                <c:pt idx="2">
                  <c:v>3132.5463914404754</c:v>
                </c:pt>
                <c:pt idx="3">
                  <c:v>2801.8805146054578</c:v>
                </c:pt>
                <c:pt idx="4">
                  <c:v>2831.7311160439681</c:v>
                </c:pt>
                <c:pt idx="5">
                  <c:v>11236.447024961979</c:v>
                </c:pt>
                <c:pt idx="6">
                  <c:v>16221.953504899036</c:v>
                </c:pt>
              </c:numCache>
            </c:numRef>
          </c:val>
          <c:extLst>
            <c:ext xmlns:c16="http://schemas.microsoft.com/office/drawing/2014/chart" uri="{C3380CC4-5D6E-409C-BE32-E72D297353CC}">
              <c16:uniqueId val="{00000007-0533-4EAF-9319-A39E2BE423A0}"/>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533-4EAF-9319-A39E2BE423A0}"/>
                </c:ext>
              </c:extLst>
            </c:dLbl>
            <c:dLbl>
              <c:idx val="1"/>
              <c:layout>
                <c:manualLayout>
                  <c:x val="9.7511760916518409E-3"/>
                  <c:y val="5.89970501474915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533-4EAF-9319-A39E2BE423A0}"/>
                </c:ext>
              </c:extLst>
            </c:dLbl>
            <c:dLbl>
              <c:idx val="2"/>
              <c:layout>
                <c:manualLayout>
                  <c:x val="-5.9589832173268324E-17"/>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533-4EAF-9319-A39E2BE423A0}"/>
                </c:ext>
              </c:extLst>
            </c:dLbl>
            <c:dLbl>
              <c:idx val="3"/>
              <c:layout>
                <c:manualLayout>
                  <c:x val="1.9794887466053238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533-4EAF-9319-A39E2BE423A0}"/>
                </c:ext>
              </c:extLst>
            </c:dLbl>
            <c:dLbl>
              <c:idx val="4"/>
              <c:layout>
                <c:manualLayout>
                  <c:x val="2.9671472384080654E-2"/>
                  <c:y val="3.97277773906580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533-4EAF-9319-A39E2BE423A0}"/>
                </c:ext>
              </c:extLst>
            </c:dLbl>
            <c:dLbl>
              <c:idx val="5"/>
              <c:layout>
                <c:manualLayout>
                  <c:x val="1.6251960152752949E-2"/>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33-4EAF-9319-A39E2BE423A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6449.9796740000002</c:v>
                </c:pt>
                <c:pt idx="1">
                  <c:v>3800</c:v>
                </c:pt>
                <c:pt idx="2">
                  <c:v>4200</c:v>
                </c:pt>
                <c:pt idx="3">
                  <c:v>689.44444299999998</c:v>
                </c:pt>
                <c:pt idx="4">
                  <c:v>2738</c:v>
                </c:pt>
                <c:pt idx="5">
                  <c:v>2576.4102560000001</c:v>
                </c:pt>
                <c:pt idx="6">
                  <c:v>0</c:v>
                </c:pt>
              </c:numCache>
            </c:numRef>
          </c:val>
          <c:extLst>
            <c:ext xmlns:c16="http://schemas.microsoft.com/office/drawing/2014/chart" uri="{C3380CC4-5D6E-409C-BE32-E72D297353CC}">
              <c16:uniqueId val="{0000000E-0533-4EAF-9319-A39E2BE423A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18782451810099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FC8-4243-8ABC-492ACA8DCC47}"/>
                </c:ext>
              </c:extLst>
            </c:dLbl>
            <c:dLbl>
              <c:idx val="1"/>
              <c:layout>
                <c:manualLayout>
                  <c:x val="-6.0049189404948976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FC8-4243-8ABC-492ACA8DCC47}"/>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0.4630346662776314</c:v>
                </c:pt>
                <c:pt idx="1">
                  <c:v>0.53696533372236865</c:v>
                </c:pt>
                <c:pt idx="2">
                  <c:v>0</c:v>
                </c:pt>
              </c:numCache>
            </c:numRef>
          </c:val>
          <c:extLst>
            <c:ext xmlns:c16="http://schemas.microsoft.com/office/drawing/2014/chart" uri="{C3380CC4-5D6E-409C-BE32-E72D297353CC}">
              <c16:uniqueId val="{00000002-4FC8-4243-8ABC-492ACA8DCC47}"/>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8699064201849E-3"/>
                  <c:y val="1.7096723054037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FC8-4243-8ABC-492ACA8DCC47}"/>
                </c:ext>
              </c:extLst>
            </c:dLbl>
            <c:dLbl>
              <c:idx val="1"/>
              <c:layout>
                <c:manualLayout>
                  <c:x val="6.5508963379973051E-3"/>
                  <c:y val="2.96956129525248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FC8-4243-8ABC-492ACA8DCC47}"/>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0.34823144101519782</c:v>
                </c:pt>
                <c:pt idx="1">
                  <c:v>0.65176855898480213</c:v>
                </c:pt>
                <c:pt idx="2">
                  <c:v>0</c:v>
                </c:pt>
              </c:numCache>
            </c:numRef>
          </c:val>
          <c:extLst>
            <c:ext xmlns:c16="http://schemas.microsoft.com/office/drawing/2014/chart" uri="{C3380CC4-5D6E-409C-BE32-E72D297353CC}">
              <c16:uniqueId val="{00000005-4FC8-4243-8ABC-492ACA8DCC47}"/>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D00-43DB-9363-FF75B591BBF9}"/>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D00-43DB-9363-FF75B591BBF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0.15644127878040012</c:v>
                </c:pt>
                <c:pt idx="1">
                  <c:v>0.18334832262045239</c:v>
                </c:pt>
                <c:pt idx="2">
                  <c:v>0.13209997747635679</c:v>
                </c:pt>
                <c:pt idx="3">
                  <c:v>0.14463541940448749</c:v>
                </c:pt>
                <c:pt idx="4">
                  <c:v>0.38347500171830312</c:v>
                </c:pt>
              </c:numCache>
            </c:numRef>
          </c:val>
          <c:extLst>
            <c:ext xmlns:c16="http://schemas.microsoft.com/office/drawing/2014/chart" uri="{C3380CC4-5D6E-409C-BE32-E72D297353CC}">
              <c16:uniqueId val="{00000000-F28D-4188-B93F-C02E6D78D09A}"/>
            </c:ext>
          </c:extLst>
        </c:ser>
        <c:ser>
          <c:idx val="0"/>
          <c:order val="1"/>
          <c:tx>
            <c:strRef>
              <c:f>'[1]Aux Table'!$C$47</c:f>
              <c:strCache>
                <c:ptCount val="1"/>
                <c:pt idx="0">
                  <c:v>Residential</c:v>
                </c:pt>
              </c:strCache>
            </c:strRef>
          </c:tx>
          <c:spPr>
            <a:solidFill>
              <a:srgbClr val="009EE2"/>
            </a:solidFill>
          </c:spPr>
          <c:invertIfNegative val="0"/>
          <c:dLbls>
            <c:dLbl>
              <c:idx val="4"/>
              <c:layout>
                <c:manualLayout>
                  <c:x val="-1.567228680630386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28D-4188-B93F-C02E6D78D09A}"/>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0.12227232446102217</c:v>
                </c:pt>
                <c:pt idx="1">
                  <c:v>0.1151861225978924</c:v>
                </c:pt>
                <c:pt idx="2">
                  <c:v>8.4331082606412006E-2</c:v>
                </c:pt>
                <c:pt idx="3">
                  <c:v>0.1134326125103544</c:v>
                </c:pt>
                <c:pt idx="4">
                  <c:v>0.56477785782431911</c:v>
                </c:pt>
              </c:numCache>
            </c:numRef>
          </c:val>
          <c:extLst>
            <c:ext xmlns:c16="http://schemas.microsoft.com/office/drawing/2014/chart" uri="{C3380CC4-5D6E-409C-BE32-E72D297353CC}">
              <c16:uniqueId val="{00000002-F28D-4188-B93F-C02E6D78D09A}"/>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6682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de%20Sabadell,%20S.A/2018/01%20Monitoring-Unterlagen/Surveillance%20report/Q3-2019/20191016-CB-SurvReport-V005-Sabadell-Mortgage-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de%20Sabadell,%20S.A/01%20Monitoring-Unterlagen/Surveillance%20report/Q3-2019/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Mortgage</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3320.0126924960391</v>
          </cell>
          <cell r="C3">
            <v>6449.9796740000002</v>
          </cell>
        </row>
        <row r="4">
          <cell r="A4">
            <v>24</v>
          </cell>
          <cell r="B4">
            <v>3301.7951132330427</v>
          </cell>
          <cell r="C4">
            <v>3800</v>
          </cell>
        </row>
        <row r="5">
          <cell r="A5">
            <v>36</v>
          </cell>
          <cell r="B5">
            <v>3132.5463914404754</v>
          </cell>
          <cell r="C5">
            <v>4200</v>
          </cell>
        </row>
        <row r="6">
          <cell r="A6">
            <v>48</v>
          </cell>
          <cell r="B6">
            <v>2801.8805146054578</v>
          </cell>
          <cell r="C6">
            <v>689.44444299999998</v>
          </cell>
        </row>
        <row r="7">
          <cell r="A7">
            <v>60</v>
          </cell>
          <cell r="B7">
            <v>2831.7311160439681</v>
          </cell>
          <cell r="C7">
            <v>2738</v>
          </cell>
        </row>
        <row r="8">
          <cell r="A8">
            <v>120</v>
          </cell>
          <cell r="B8">
            <v>11236.447024961979</v>
          </cell>
          <cell r="C8">
            <v>2576.4102560000001</v>
          </cell>
        </row>
        <row r="9">
          <cell r="A9">
            <v>180</v>
          </cell>
          <cell r="B9">
            <v>16221.953504899036</v>
          </cell>
          <cell r="C9">
            <v>0</v>
          </cell>
        </row>
        <row r="13">
          <cell r="B13" t="str">
            <v>Covered Bonds</v>
          </cell>
          <cell r="C13" t="str">
            <v>Cover Assets</v>
          </cell>
        </row>
        <row r="14">
          <cell r="A14" t="str">
            <v>Fixed coupon</v>
          </cell>
          <cell r="B14">
            <v>0.4630346662776314</v>
          </cell>
          <cell r="C14">
            <v>0.34823144101519782</v>
          </cell>
        </row>
        <row r="15">
          <cell r="A15" t="str">
            <v>Floating coupon</v>
          </cell>
          <cell r="B15">
            <v>0.53696533372236865</v>
          </cell>
          <cell r="C15">
            <v>0.65176855898480213</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0.15644127878040012</v>
          </cell>
          <cell r="C48">
            <v>0.12227232446102217</v>
          </cell>
        </row>
        <row r="49">
          <cell r="A49" t="str">
            <v>≥  12 - ≤ 24</v>
          </cell>
          <cell r="B49">
            <v>0.18334832262045239</v>
          </cell>
          <cell r="C49">
            <v>0.1151861225978924</v>
          </cell>
        </row>
        <row r="50">
          <cell r="A50" t="str">
            <v>≥ 24 - ≤ 36</v>
          </cell>
          <cell r="B50">
            <v>0.13209997747635679</v>
          </cell>
          <cell r="C50">
            <v>8.4331082606412006E-2</v>
          </cell>
        </row>
        <row r="51">
          <cell r="A51" t="str">
            <v>≥ 36 - ≤ 60</v>
          </cell>
          <cell r="B51">
            <v>0.14463541940448749</v>
          </cell>
          <cell r="C51">
            <v>0.1134326125103544</v>
          </cell>
        </row>
        <row r="52">
          <cell r="A52" t="str">
            <v>≥ 60</v>
          </cell>
          <cell r="B52">
            <v>0.38347500171830312</v>
          </cell>
          <cell r="C52">
            <v>0.56477785782431911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zoomScale="115" zoomScaleNormal="115"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1" t="s">
        <v>3</v>
      </c>
      <c r="B5" s="72"/>
      <c r="C5" s="72"/>
      <c r="D5" s="72"/>
      <c r="E5" s="72"/>
      <c r="F5" s="72"/>
      <c r="G5" s="72"/>
      <c r="H5" s="73"/>
    </row>
    <row r="6" spans="1:8" ht="17.100000000000001" customHeight="1" thickBot="1" x14ac:dyDescent="0.4">
      <c r="A6" s="74" t="s">
        <v>4</v>
      </c>
      <c r="B6" s="74"/>
      <c r="C6" s="12" t="s">
        <v>5</v>
      </c>
      <c r="D6" s="74" t="s">
        <v>6</v>
      </c>
      <c r="E6" s="74"/>
      <c r="F6" s="74" t="s">
        <v>7</v>
      </c>
      <c r="G6" s="74"/>
      <c r="H6" s="74"/>
    </row>
    <row r="7" spans="1:8" ht="17.100000000000001" customHeight="1" thickBot="1" x14ac:dyDescent="0.4">
      <c r="A7" s="74" t="s">
        <v>8</v>
      </c>
      <c r="B7" s="74"/>
      <c r="C7" s="13" t="s">
        <v>9</v>
      </c>
      <c r="D7" s="74" t="s">
        <v>10</v>
      </c>
      <c r="E7" s="74"/>
      <c r="F7" s="75">
        <v>0.25</v>
      </c>
      <c r="G7" s="76"/>
      <c r="H7" s="77"/>
    </row>
    <row r="8" spans="1:8" ht="17.100000000000001" customHeight="1" thickBot="1" x14ac:dyDescent="0.4">
      <c r="A8" s="74" t="s">
        <v>11</v>
      </c>
      <c r="B8" s="74"/>
      <c r="C8" s="14" t="s">
        <v>12</v>
      </c>
      <c r="D8" s="74"/>
      <c r="E8" s="74"/>
      <c r="F8" s="78">
        <v>1.094784067198626</v>
      </c>
      <c r="G8" s="78"/>
      <c r="H8" s="78"/>
    </row>
    <row r="9" spans="1:8" ht="17.100000000000001" customHeight="1" thickBot="1" x14ac:dyDescent="0.4">
      <c r="A9" s="79" t="s">
        <v>13</v>
      </c>
      <c r="B9" s="79"/>
      <c r="C9" s="15">
        <v>20453.834373000002</v>
      </c>
      <c r="D9" s="74"/>
      <c r="E9" s="74"/>
      <c r="F9" s="89">
        <v>0.25</v>
      </c>
      <c r="G9" s="89"/>
      <c r="H9" s="89"/>
    </row>
    <row r="10" spans="1:8" ht="17.100000000000001" customHeight="1" thickBot="1" x14ac:dyDescent="0.4">
      <c r="A10" s="74" t="s">
        <v>14</v>
      </c>
      <c r="B10" s="74"/>
      <c r="C10" s="15">
        <v>42846.366357680003</v>
      </c>
      <c r="D10" s="74" t="s">
        <v>15</v>
      </c>
      <c r="E10" s="74"/>
      <c r="F10" s="90">
        <v>0.4630346662776314</v>
      </c>
      <c r="G10" s="90"/>
      <c r="H10" s="90"/>
    </row>
    <row r="11" spans="1:8" ht="17.100000000000001" customHeight="1" thickBot="1" x14ac:dyDescent="0.4">
      <c r="A11" s="91" t="s">
        <v>16</v>
      </c>
      <c r="B11" s="92"/>
      <c r="C11" s="16">
        <v>2.5206854186032936</v>
      </c>
      <c r="D11" s="74"/>
      <c r="E11" s="74"/>
      <c r="F11" s="93">
        <v>0.53696533372236865</v>
      </c>
      <c r="G11" s="93"/>
      <c r="H11" s="93"/>
    </row>
    <row r="12" spans="1:8" ht="17.100000000000001" customHeight="1" thickBot="1" x14ac:dyDescent="0.4">
      <c r="A12" s="74" t="s">
        <v>17</v>
      </c>
      <c r="B12" s="74"/>
      <c r="C12" s="16">
        <v>6.8027411648183405</v>
      </c>
      <c r="D12" s="74"/>
      <c r="E12" s="74"/>
      <c r="F12" s="94">
        <v>0</v>
      </c>
      <c r="G12" s="94"/>
      <c r="H12" s="94"/>
    </row>
    <row r="13" spans="1:8" ht="14.25" customHeight="1" thickBot="1" x14ac:dyDescent="0.4">
      <c r="A13" s="80" t="s">
        <v>18</v>
      </c>
      <c r="B13" s="80"/>
      <c r="C13" s="17" t="s">
        <v>19</v>
      </c>
    </row>
    <row r="14" spans="1:8" ht="20.100000000000001" customHeight="1" thickBot="1" x14ac:dyDescent="0.4">
      <c r="A14" s="81" t="s">
        <v>20</v>
      </c>
      <c r="B14" s="81"/>
      <c r="C14" s="81"/>
      <c r="D14" s="81"/>
      <c r="E14" s="81"/>
      <c r="F14" s="81"/>
      <c r="G14" s="81"/>
      <c r="H14" s="81"/>
    </row>
    <row r="15" spans="1:8" ht="17.100000000000001" customHeight="1" thickBot="1" x14ac:dyDescent="0.4">
      <c r="A15" s="82" t="s">
        <v>21</v>
      </c>
      <c r="B15" s="83"/>
      <c r="C15" s="84"/>
      <c r="D15" s="85" t="s">
        <v>22</v>
      </c>
      <c r="E15" s="85"/>
      <c r="F15" s="85"/>
      <c r="G15" s="85"/>
      <c r="H15" s="85"/>
    </row>
    <row r="16" spans="1:8" ht="18.75" customHeight="1" thickBot="1" x14ac:dyDescent="0.4">
      <c r="A16" s="74" t="s">
        <v>23</v>
      </c>
      <c r="B16" s="74"/>
      <c r="C16" s="18" t="s">
        <v>1</v>
      </c>
      <c r="D16" s="74" t="s">
        <v>24</v>
      </c>
      <c r="E16" s="74"/>
      <c r="F16" s="86">
        <v>43493</v>
      </c>
      <c r="G16" s="87"/>
      <c r="H16" s="88"/>
    </row>
    <row r="17" spans="1:8" ht="17.100000000000001" customHeight="1" thickBot="1" x14ac:dyDescent="0.4">
      <c r="A17" s="74" t="s">
        <v>25</v>
      </c>
      <c r="B17" s="74"/>
      <c r="C17" s="18" t="s">
        <v>26</v>
      </c>
      <c r="D17" s="74" t="s">
        <v>27</v>
      </c>
      <c r="E17" s="74"/>
      <c r="F17" s="96">
        <v>0.3594</v>
      </c>
      <c r="G17" s="96"/>
      <c r="H17" s="96"/>
    </row>
    <row r="18" spans="1:8" ht="17.100000000000001" customHeight="1" thickBot="1" x14ac:dyDescent="0.4">
      <c r="A18" s="74" t="s">
        <v>28</v>
      </c>
      <c r="B18" s="74"/>
      <c r="C18" s="19" t="s">
        <v>29</v>
      </c>
      <c r="D18" s="74" t="s">
        <v>30</v>
      </c>
      <c r="E18" s="74"/>
      <c r="F18" s="96">
        <v>0.72729999999999995</v>
      </c>
      <c r="G18" s="96"/>
      <c r="H18" s="96"/>
    </row>
    <row r="19" spans="1:8" ht="17.100000000000001" customHeight="1" thickBot="1" x14ac:dyDescent="0.4">
      <c r="A19" s="95" t="s">
        <v>31</v>
      </c>
      <c r="B19" s="95"/>
      <c r="C19" s="20">
        <v>4</v>
      </c>
      <c r="D19" s="74" t="s">
        <v>32</v>
      </c>
      <c r="E19" s="74"/>
      <c r="F19" s="96">
        <v>9.800838000000002E-2</v>
      </c>
      <c r="G19" s="96"/>
      <c r="H19" s="96"/>
    </row>
    <row r="20" spans="1:8" ht="17.100000000000001" customHeight="1" thickBot="1" x14ac:dyDescent="0.4">
      <c r="A20" s="95" t="s">
        <v>33</v>
      </c>
      <c r="B20" s="95"/>
      <c r="C20" s="21">
        <v>1</v>
      </c>
      <c r="D20" s="74" t="s">
        <v>34</v>
      </c>
      <c r="E20" s="74"/>
      <c r="F20" s="96">
        <v>0.2477</v>
      </c>
      <c r="G20" s="96"/>
      <c r="H20" s="96"/>
    </row>
    <row r="21" spans="1:8" ht="17.100000000000001" customHeight="1" thickBot="1" x14ac:dyDescent="0.4">
      <c r="A21" s="95" t="s">
        <v>35</v>
      </c>
      <c r="B21" s="95"/>
      <c r="C21" s="18" t="s">
        <v>36</v>
      </c>
      <c r="D21" s="82" t="s">
        <v>37</v>
      </c>
      <c r="E21" s="83"/>
      <c r="F21" s="83"/>
      <c r="G21" s="83"/>
      <c r="H21" s="84"/>
    </row>
    <row r="22" spans="1:8" ht="17.100000000000001" customHeight="1" thickBot="1" x14ac:dyDescent="0.4">
      <c r="A22" s="95" t="s">
        <v>38</v>
      </c>
      <c r="B22" s="95"/>
      <c r="C22" s="18" t="s">
        <v>39</v>
      </c>
      <c r="D22" s="91" t="s">
        <v>40</v>
      </c>
      <c r="E22" s="92"/>
      <c r="F22" s="97" t="s">
        <v>41</v>
      </c>
      <c r="G22" s="98"/>
      <c r="H22" s="99"/>
    </row>
    <row r="23" spans="1:8" ht="17.100000000000001" customHeight="1" thickBot="1" x14ac:dyDescent="0.4">
      <c r="A23" s="95" t="s">
        <v>42</v>
      </c>
      <c r="B23" s="95"/>
      <c r="C23" s="22" t="s">
        <v>43</v>
      </c>
      <c r="D23" s="91" t="s">
        <v>44</v>
      </c>
      <c r="E23" s="92"/>
      <c r="F23" s="97" t="s">
        <v>41</v>
      </c>
      <c r="G23" s="98"/>
      <c r="H23" s="99"/>
    </row>
    <row r="24" spans="1:8" ht="17.100000000000001" customHeight="1" thickBot="1" x14ac:dyDescent="0.4">
      <c r="A24" s="95" t="s">
        <v>45</v>
      </c>
      <c r="B24" s="95"/>
      <c r="C24" s="23" t="s">
        <v>46</v>
      </c>
      <c r="D24" s="91" t="s">
        <v>47</v>
      </c>
      <c r="E24" s="92"/>
      <c r="F24" s="97" t="s">
        <v>41</v>
      </c>
      <c r="G24" s="98"/>
      <c r="H24" s="99"/>
    </row>
    <row r="25" spans="1:8" ht="8.25" customHeight="1" thickBot="1" x14ac:dyDescent="0.4"/>
    <row r="26" spans="1:8" ht="20.100000000000001" customHeight="1" thickBot="1" x14ac:dyDescent="0.4">
      <c r="A26" s="81" t="s">
        <v>48</v>
      </c>
      <c r="B26" s="81"/>
      <c r="C26" s="81"/>
      <c r="D26" s="81"/>
      <c r="E26" s="81"/>
      <c r="F26" s="81"/>
      <c r="G26" s="81"/>
      <c r="H26" s="81"/>
    </row>
    <row r="27" spans="1:8" ht="17.100000000000001" customHeight="1" thickBot="1" x14ac:dyDescent="0.4">
      <c r="A27" s="85" t="s">
        <v>49</v>
      </c>
      <c r="B27" s="85"/>
      <c r="C27" s="85"/>
      <c r="D27" s="85" t="str">
        <f>IF(programm_type="Mortgage", "Property Type", "Breakdown by type of Assets")</f>
        <v>Property Type</v>
      </c>
      <c r="E27" s="85"/>
      <c r="F27" s="85"/>
      <c r="G27" s="85"/>
      <c r="H27" s="85"/>
    </row>
    <row r="28" spans="1:8" ht="17.100000000000001" customHeight="1" thickBot="1" x14ac:dyDescent="0.4">
      <c r="A28" s="95" t="s">
        <v>50</v>
      </c>
      <c r="B28" s="95"/>
      <c r="C28" s="15">
        <v>42846.366357680003</v>
      </c>
      <c r="D28" s="100" t="s">
        <v>51</v>
      </c>
      <c r="E28" s="101"/>
      <c r="F28" s="102">
        <v>28562.548579529997</v>
      </c>
      <c r="G28" s="103"/>
      <c r="H28" s="104"/>
    </row>
    <row r="29" spans="1:8" ht="17.100000000000001" customHeight="1" thickBot="1" x14ac:dyDescent="0.4">
      <c r="A29" s="74" t="s">
        <v>52</v>
      </c>
      <c r="B29" s="74"/>
      <c r="C29" s="24" t="s">
        <v>41</v>
      </c>
      <c r="D29" s="100" t="s">
        <v>53</v>
      </c>
      <c r="E29" s="101"/>
      <c r="F29" s="102">
        <v>14283.81777815</v>
      </c>
      <c r="G29" s="103"/>
      <c r="H29" s="104"/>
    </row>
    <row r="30" spans="1:8" ht="17.100000000000001" customHeight="1" thickBot="1" x14ac:dyDescent="0.4">
      <c r="A30" s="91" t="s">
        <v>54</v>
      </c>
      <c r="B30" s="92"/>
      <c r="C30" s="25">
        <v>445293</v>
      </c>
      <c r="D30" s="100" t="s">
        <v>55</v>
      </c>
      <c r="E30" s="101"/>
      <c r="F30" s="102">
        <v>0</v>
      </c>
      <c r="G30" s="103"/>
      <c r="H30" s="104"/>
    </row>
    <row r="31" spans="1:8" ht="17.25" customHeight="1" thickBot="1" x14ac:dyDescent="0.4">
      <c r="A31" s="85" t="s">
        <v>56</v>
      </c>
      <c r="B31" s="85"/>
      <c r="C31" s="85"/>
      <c r="D31" s="85" t="str">
        <f>IF(programm_type="Mortgage", "Distribution by Loan size","Distribution by Debtor size")</f>
        <v>Distribution by Loan size</v>
      </c>
      <c r="E31" s="85"/>
      <c r="F31" s="85"/>
      <c r="G31" s="85"/>
      <c r="H31" s="85"/>
    </row>
    <row r="32" spans="1:8" ht="17.25" customHeight="1" thickBot="1" x14ac:dyDescent="0.4">
      <c r="A32" s="100" t="s">
        <v>57</v>
      </c>
      <c r="B32" s="101"/>
      <c r="C32" s="26">
        <v>42846.366357680003</v>
      </c>
      <c r="D32" s="91" t="s">
        <v>58</v>
      </c>
      <c r="E32" s="92"/>
      <c r="F32" s="105">
        <v>73739</v>
      </c>
      <c r="G32" s="105"/>
      <c r="H32" s="105"/>
    </row>
    <row r="33" spans="1:8" ht="17.100000000000001" customHeight="1" thickBot="1" x14ac:dyDescent="0.4">
      <c r="A33" s="100" t="s">
        <v>59</v>
      </c>
      <c r="B33" s="101"/>
      <c r="C33" s="26">
        <v>0</v>
      </c>
      <c r="D33" s="91" t="s">
        <v>60</v>
      </c>
      <c r="E33" s="92"/>
      <c r="F33" s="105">
        <v>371554</v>
      </c>
      <c r="G33" s="105"/>
      <c r="H33" s="105"/>
    </row>
    <row r="34" spans="1:8" ht="17.100000000000001" customHeight="1" thickBot="1" x14ac:dyDescent="0.4">
      <c r="A34" s="100" t="s">
        <v>61</v>
      </c>
      <c r="B34" s="101"/>
      <c r="C34" s="26">
        <v>0</v>
      </c>
      <c r="D34" s="91" t="s">
        <v>62</v>
      </c>
      <c r="E34" s="92"/>
      <c r="F34" s="105">
        <v>193.70777713489471</v>
      </c>
      <c r="G34" s="105"/>
      <c r="H34" s="105"/>
    </row>
    <row r="35" spans="1:8" ht="17.100000000000001" customHeight="1" thickBot="1" x14ac:dyDescent="0.4">
      <c r="A35" s="100" t="s">
        <v>63</v>
      </c>
      <c r="B35" s="101"/>
      <c r="C35" s="26">
        <v>0</v>
      </c>
      <c r="D35" s="91" t="s">
        <v>64</v>
      </c>
      <c r="E35" s="92"/>
      <c r="F35" s="105">
        <v>76.873209760976877</v>
      </c>
      <c r="G35" s="105"/>
      <c r="H35" s="105"/>
    </row>
    <row r="36" spans="1:8" ht="17.100000000000001" customHeight="1" thickBot="1" x14ac:dyDescent="0.4">
      <c r="A36" s="100" t="s">
        <v>55</v>
      </c>
      <c r="B36" s="101"/>
      <c r="C36" s="26">
        <v>0</v>
      </c>
      <c r="D36" s="91"/>
      <c r="E36" s="92"/>
      <c r="F36" s="105"/>
      <c r="G36" s="105"/>
      <c r="H36" s="105"/>
    </row>
    <row r="37" spans="1:8" ht="8.25" customHeight="1" thickBot="1" x14ac:dyDescent="0.4"/>
    <row r="38" spans="1:8" ht="16.2" thickBot="1" x14ac:dyDescent="0.4">
      <c r="A38" s="109" t="s">
        <v>65</v>
      </c>
      <c r="B38" s="110"/>
      <c r="C38" s="111"/>
      <c r="D38" s="112" t="s">
        <v>66</v>
      </c>
      <c r="E38" s="112"/>
      <c r="F38" s="112"/>
      <c r="G38" s="112"/>
      <c r="H38" s="112"/>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13" t="s">
        <v>67</v>
      </c>
      <c r="B51" s="113"/>
      <c r="C51" s="113"/>
      <c r="D51" s="113" t="s">
        <v>68</v>
      </c>
      <c r="E51" s="113"/>
      <c r="F51" s="113"/>
      <c r="G51" s="113"/>
      <c r="H51" s="113"/>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114" t="s">
        <v>69</v>
      </c>
      <c r="B67" s="115"/>
      <c r="C67" s="116"/>
      <c r="D67" s="113" t="s">
        <v>70</v>
      </c>
      <c r="E67" s="113"/>
      <c r="F67" s="113"/>
      <c r="G67" s="113"/>
      <c r="H67" s="113"/>
    </row>
    <row r="68" spans="1:8" ht="16.2" thickBot="1" x14ac:dyDescent="0.4">
      <c r="A68" s="28" t="s">
        <v>71</v>
      </c>
      <c r="B68" s="29" t="s">
        <v>72</v>
      </c>
      <c r="C68" s="29" t="s">
        <v>73</v>
      </c>
      <c r="D68" s="28" t="s">
        <v>71</v>
      </c>
      <c r="E68" s="106" t="s">
        <v>72</v>
      </c>
      <c r="F68" s="106"/>
      <c r="G68" s="106" t="s">
        <v>73</v>
      </c>
      <c r="H68" s="106"/>
    </row>
    <row r="69" spans="1:8" ht="16.2" thickBot="1" x14ac:dyDescent="0.4">
      <c r="A69" s="30" t="s">
        <v>74</v>
      </c>
      <c r="B69" s="31">
        <v>5080.1951379778366</v>
      </c>
      <c r="C69" s="32">
        <v>0.35566087560631215</v>
      </c>
      <c r="D69" s="30" t="s">
        <v>74</v>
      </c>
      <c r="E69" s="107">
        <v>6348.5753215463192</v>
      </c>
      <c r="F69" s="107"/>
      <c r="G69" s="108">
        <v>0.22226921746388451</v>
      </c>
      <c r="H69" s="108"/>
    </row>
    <row r="70" spans="1:8" ht="16.2" thickBot="1" x14ac:dyDescent="0.4">
      <c r="A70" s="30" t="s">
        <v>75</v>
      </c>
      <c r="B70" s="31">
        <v>2220.7992347548952</v>
      </c>
      <c r="C70" s="32">
        <v>0.15547658680944942</v>
      </c>
      <c r="D70" s="30" t="s">
        <v>75</v>
      </c>
      <c r="E70" s="107">
        <v>3626.8977219519893</v>
      </c>
      <c r="F70" s="107"/>
      <c r="G70" s="108">
        <v>0.12698088589164933</v>
      </c>
      <c r="H70" s="108"/>
    </row>
    <row r="71" spans="1:8" ht="16.2" thickBot="1" x14ac:dyDescent="0.4">
      <c r="A71" s="30" t="s">
        <v>76</v>
      </c>
      <c r="B71" s="31">
        <v>2165.2328665438995</v>
      </c>
      <c r="C71" s="32">
        <v>0.15158642459413499</v>
      </c>
      <c r="D71" s="30" t="s">
        <v>76</v>
      </c>
      <c r="E71" s="107">
        <v>4117.9234993812033</v>
      </c>
      <c r="F71" s="107"/>
      <c r="G71" s="108">
        <v>0.14417213113581911</v>
      </c>
      <c r="H71" s="108"/>
    </row>
    <row r="72" spans="1:8" ht="16.2" thickBot="1" x14ac:dyDescent="0.4">
      <c r="A72" s="30" t="s">
        <v>77</v>
      </c>
      <c r="B72" s="31">
        <v>1349.8288096912618</v>
      </c>
      <c r="C72" s="32">
        <v>9.4500562150554676E-2</v>
      </c>
      <c r="D72" s="30" t="s">
        <v>77</v>
      </c>
      <c r="E72" s="107">
        <v>4435.7549282265936</v>
      </c>
      <c r="F72" s="107"/>
      <c r="G72" s="108">
        <v>0.15529968958741933</v>
      </c>
      <c r="H72" s="108"/>
    </row>
    <row r="73" spans="1:8" ht="16.2" thickBot="1" x14ac:dyDescent="0.4">
      <c r="A73" s="30" t="s">
        <v>78</v>
      </c>
      <c r="B73" s="31">
        <v>913.39965957191509</v>
      </c>
      <c r="C73" s="32">
        <v>6.3946465416910139E-2</v>
      </c>
      <c r="D73" s="30" t="s">
        <v>78</v>
      </c>
      <c r="E73" s="107">
        <v>4216.3554922839312</v>
      </c>
      <c r="F73" s="107"/>
      <c r="G73" s="108">
        <v>0.14761832196254637</v>
      </c>
      <c r="H73" s="108"/>
    </row>
    <row r="74" spans="1:8" ht="16.2" thickBot="1" x14ac:dyDescent="0.4">
      <c r="A74" s="30" t="s">
        <v>79</v>
      </c>
      <c r="B74" s="31">
        <v>488.47270388145262</v>
      </c>
      <c r="C74" s="32">
        <v>3.4197629196073255E-2</v>
      </c>
      <c r="D74" s="30" t="s">
        <v>79</v>
      </c>
      <c r="E74" s="107">
        <v>2122.7446742025954</v>
      </c>
      <c r="F74" s="107"/>
      <c r="G74" s="108">
        <v>7.4319161971558398E-2</v>
      </c>
      <c r="H74" s="108"/>
    </row>
    <row r="75" spans="1:8" ht="16.2" thickBot="1" x14ac:dyDescent="0.4">
      <c r="A75" s="30" t="s">
        <v>80</v>
      </c>
      <c r="B75" s="31">
        <v>491.34416728068152</v>
      </c>
      <c r="C75" s="32">
        <v>3.4398658321747301E-2</v>
      </c>
      <c r="D75" s="30" t="s">
        <v>80</v>
      </c>
      <c r="E75" s="107">
        <v>1102.2734821513698</v>
      </c>
      <c r="F75" s="107"/>
      <c r="G75" s="108">
        <v>3.8591566123106366E-2</v>
      </c>
      <c r="H75" s="108"/>
    </row>
    <row r="76" spans="1:8" ht="16.2" thickBot="1" x14ac:dyDescent="0.4">
      <c r="A76" s="30" t="s">
        <v>81</v>
      </c>
      <c r="B76" s="31">
        <v>1574.5451984480542</v>
      </c>
      <c r="C76" s="32">
        <v>0.11023279790481792</v>
      </c>
      <c r="D76" s="30" t="s">
        <v>81</v>
      </c>
      <c r="E76" s="107">
        <v>2592.0234597859949</v>
      </c>
      <c r="F76" s="107"/>
      <c r="G76" s="108">
        <v>9.0749025864016467E-2</v>
      </c>
      <c r="H76" s="108"/>
    </row>
    <row r="77" spans="1:8" ht="10.35" customHeight="1" thickBot="1" x14ac:dyDescent="0.4"/>
    <row r="78" spans="1:8" ht="20.100000000000001" customHeight="1" thickBot="1" x14ac:dyDescent="0.4">
      <c r="A78" s="71" t="s">
        <v>82</v>
      </c>
      <c r="B78" s="123"/>
      <c r="C78" s="124"/>
      <c r="D78" s="71" t="str">
        <f>"Loan Distribution by Regions (as % of total "&amp;IF(programm_type="Mortgage","Mortgages)","Public Sector assets)")</f>
        <v>Loan Distribution by Regions (as % of total Mortgages)</v>
      </c>
      <c r="E78" s="123"/>
      <c r="F78" s="123"/>
      <c r="G78" s="123"/>
      <c r="H78" s="123"/>
    </row>
    <row r="79" spans="1:8" ht="16.2" thickBot="1" x14ac:dyDescent="0.4">
      <c r="A79" s="33" t="s">
        <v>83</v>
      </c>
      <c r="B79" s="34" t="s">
        <v>84</v>
      </c>
      <c r="C79" s="34" t="s">
        <v>85</v>
      </c>
      <c r="D79" s="35" t="s">
        <v>86</v>
      </c>
      <c r="E79" s="106" t="s">
        <v>87</v>
      </c>
      <c r="F79" s="106"/>
      <c r="G79" s="106" t="s">
        <v>88</v>
      </c>
      <c r="H79" s="125"/>
    </row>
    <row r="80" spans="1:8" ht="17.25" customHeight="1" thickBot="1" x14ac:dyDescent="0.4">
      <c r="A80" s="36" t="s">
        <v>89</v>
      </c>
      <c r="B80" s="37">
        <v>20453.834373000002</v>
      </c>
      <c r="C80" s="37">
        <v>42771.23480423</v>
      </c>
      <c r="D80" s="38" t="s">
        <v>90</v>
      </c>
      <c r="E80" s="120">
        <v>9.8859485462850227E-2</v>
      </c>
      <c r="F80" s="121"/>
      <c r="G80" s="120">
        <v>0.1005218212036002</v>
      </c>
      <c r="H80" s="122"/>
    </row>
    <row r="81" spans="1:8" ht="17.25" customHeight="1" thickBot="1" x14ac:dyDescent="0.4">
      <c r="A81" s="36" t="s">
        <v>91</v>
      </c>
      <c r="B81" s="37">
        <v>0</v>
      </c>
      <c r="C81" s="37">
        <v>0</v>
      </c>
      <c r="D81" s="38" t="s">
        <v>92</v>
      </c>
      <c r="E81" s="117">
        <v>1.1375818506016055E-2</v>
      </c>
      <c r="F81" s="118"/>
      <c r="G81" s="117">
        <v>1.717549338421865E-2</v>
      </c>
      <c r="H81" s="119"/>
    </row>
    <row r="82" spans="1:8" ht="17.25" customHeight="1" thickBot="1" x14ac:dyDescent="0.4">
      <c r="A82" s="36" t="s">
        <v>93</v>
      </c>
      <c r="B82" s="37">
        <v>0</v>
      </c>
      <c r="C82" s="37">
        <v>0</v>
      </c>
      <c r="D82" s="38" t="s">
        <v>94</v>
      </c>
      <c r="E82" s="120">
        <v>2.9061073822903887E-2</v>
      </c>
      <c r="F82" s="121"/>
      <c r="G82" s="120">
        <v>3.0199693187759884E-2</v>
      </c>
      <c r="H82" s="122"/>
    </row>
    <row r="83" spans="1:8" ht="17.25" customHeight="1" thickBot="1" x14ac:dyDescent="0.4">
      <c r="A83" s="36" t="s">
        <v>95</v>
      </c>
      <c r="B83" s="37">
        <v>0</v>
      </c>
      <c r="C83" s="37">
        <v>0</v>
      </c>
      <c r="D83" s="38" t="s">
        <v>96</v>
      </c>
      <c r="E83" s="120">
        <v>4.3669135187884005E-2</v>
      </c>
      <c r="F83" s="121"/>
      <c r="G83" s="120">
        <v>5.979686191996663E-2</v>
      </c>
      <c r="H83" s="122"/>
    </row>
    <row r="84" spans="1:8" ht="17.25" customHeight="1" thickBot="1" x14ac:dyDescent="0.4">
      <c r="A84" s="36" t="s">
        <v>97</v>
      </c>
      <c r="B84" s="37">
        <v>0</v>
      </c>
      <c r="C84" s="37">
        <v>12.617058380000001</v>
      </c>
      <c r="D84" s="38" t="s">
        <v>98</v>
      </c>
      <c r="E84" s="120">
        <v>2.8503004341617344E-2</v>
      </c>
      <c r="F84" s="121"/>
      <c r="G84" s="120">
        <v>2.5277294443808218E-2</v>
      </c>
      <c r="H84" s="122"/>
    </row>
    <row r="85" spans="1:8" ht="16.2" thickBot="1" x14ac:dyDescent="0.4">
      <c r="A85" s="36" t="s">
        <v>99</v>
      </c>
      <c r="B85" s="37">
        <v>0</v>
      </c>
      <c r="C85" s="37">
        <v>0</v>
      </c>
      <c r="D85" s="38" t="s">
        <v>100</v>
      </c>
      <c r="E85" s="120">
        <v>1.5447319547535284E-2</v>
      </c>
      <c r="F85" s="121"/>
      <c r="G85" s="120">
        <v>2.283993859604207E-2</v>
      </c>
      <c r="H85" s="122"/>
    </row>
    <row r="86" spans="1:8" ht="17.25" customHeight="1" thickBot="1" x14ac:dyDescent="0.4">
      <c r="A86" s="36" t="s">
        <v>101</v>
      </c>
      <c r="B86" s="37">
        <v>0</v>
      </c>
      <c r="C86" s="37">
        <v>0</v>
      </c>
      <c r="D86" s="38" t="s">
        <v>102</v>
      </c>
      <c r="E86" s="120">
        <v>3.2626925923825755E-3</v>
      </c>
      <c r="F86" s="121"/>
      <c r="G86" s="120">
        <v>3.8119076507185769E-3</v>
      </c>
      <c r="H86" s="122"/>
    </row>
    <row r="87" spans="1:8" ht="17.100000000000001" customHeight="1" thickBot="1" x14ac:dyDescent="0.4">
      <c r="A87" s="36" t="s">
        <v>103</v>
      </c>
      <c r="B87" s="37">
        <v>0</v>
      </c>
      <c r="C87" s="37">
        <v>5.2533550000000005E-2</v>
      </c>
      <c r="D87" s="38" t="s">
        <v>104</v>
      </c>
      <c r="E87" s="120">
        <v>1.1957278466556918E-2</v>
      </c>
      <c r="F87" s="121"/>
      <c r="G87" s="120">
        <v>1.039511641538394E-2</v>
      </c>
      <c r="H87" s="122"/>
    </row>
    <row r="88" spans="1:8" ht="17.25" customHeight="1" thickBot="1" x14ac:dyDescent="0.4">
      <c r="A88" s="36" t="s">
        <v>105</v>
      </c>
      <c r="B88" s="37">
        <v>0</v>
      </c>
      <c r="C88" s="37">
        <v>0</v>
      </c>
      <c r="D88" s="38" t="s">
        <v>106</v>
      </c>
      <c r="E88" s="120">
        <v>1.6506866802771775E-2</v>
      </c>
      <c r="F88" s="121"/>
      <c r="G88" s="120">
        <v>1.7332595142645776E-2</v>
      </c>
      <c r="H88" s="122"/>
    </row>
    <row r="89" spans="1:8" ht="17.25" customHeight="1" thickBot="1" x14ac:dyDescent="0.4">
      <c r="A89" s="36" t="s">
        <v>107</v>
      </c>
      <c r="B89" s="37">
        <v>0</v>
      </c>
      <c r="C89" s="37">
        <v>20.154147730000002</v>
      </c>
      <c r="D89" s="38" t="s">
        <v>108</v>
      </c>
      <c r="E89" s="120">
        <v>0.36294444162309353</v>
      </c>
      <c r="F89" s="121"/>
      <c r="G89" s="120">
        <v>0.36282051134589721</v>
      </c>
      <c r="H89" s="122"/>
    </row>
    <row r="90" spans="1:8" ht="17.25" customHeight="1" thickBot="1" x14ac:dyDescent="0.4">
      <c r="A90" s="36" t="s">
        <v>109</v>
      </c>
      <c r="B90" s="37">
        <v>0</v>
      </c>
      <c r="C90" s="37">
        <v>0</v>
      </c>
      <c r="D90" s="38" t="s">
        <v>110</v>
      </c>
      <c r="E90" s="120">
        <v>5.2367827430916617E-4</v>
      </c>
      <c r="F90" s="121"/>
      <c r="G90" s="120">
        <v>3.6374936523958778E-4</v>
      </c>
      <c r="H90" s="122"/>
    </row>
    <row r="91" spans="1:8" ht="17.25" customHeight="1" thickBot="1" x14ac:dyDescent="0.4">
      <c r="A91" s="36" t="s">
        <v>111</v>
      </c>
      <c r="B91" s="37">
        <v>0</v>
      </c>
      <c r="C91" s="37">
        <v>0</v>
      </c>
      <c r="D91" s="38" t="s">
        <v>112</v>
      </c>
      <c r="E91" s="120">
        <v>3.3438320906156189E-3</v>
      </c>
      <c r="F91" s="121"/>
      <c r="G91" s="120">
        <v>2.7249263442396783E-3</v>
      </c>
      <c r="H91" s="122"/>
    </row>
    <row r="92" spans="1:8" ht="16.2" thickBot="1" x14ac:dyDescent="0.4">
      <c r="A92" s="36" t="s">
        <v>113</v>
      </c>
      <c r="B92" s="37">
        <v>0</v>
      </c>
      <c r="C92" s="37">
        <v>0</v>
      </c>
      <c r="D92" s="38" t="s">
        <v>114</v>
      </c>
      <c r="E92" s="120">
        <v>1.822236785561257E-2</v>
      </c>
      <c r="F92" s="121"/>
      <c r="G92" s="120">
        <v>2.3606736409491812E-2</v>
      </c>
      <c r="H92" s="122"/>
    </row>
    <row r="93" spans="1:8" ht="16.2" thickBot="1" x14ac:dyDescent="0.4">
      <c r="A93" s="36" t="s">
        <v>115</v>
      </c>
      <c r="B93" s="37">
        <v>0</v>
      </c>
      <c r="C93" s="37">
        <v>0</v>
      </c>
      <c r="D93" s="38" t="s">
        <v>116</v>
      </c>
      <c r="E93" s="120">
        <v>1.6836125069897838E-3</v>
      </c>
      <c r="F93" s="121"/>
      <c r="G93" s="120">
        <v>3.6381384610977979E-3</v>
      </c>
      <c r="H93" s="122"/>
    </row>
    <row r="94" spans="1:8" ht="16.2" thickBot="1" x14ac:dyDescent="0.4">
      <c r="A94" s="36" t="s">
        <v>117</v>
      </c>
      <c r="B94" s="37">
        <v>0</v>
      </c>
      <c r="C94" s="37">
        <v>0</v>
      </c>
      <c r="D94" s="38" t="s">
        <v>118</v>
      </c>
      <c r="E94" s="120">
        <v>0.10894524314577826</v>
      </c>
      <c r="F94" s="121"/>
      <c r="G94" s="120">
        <v>0.1750562202463111</v>
      </c>
      <c r="H94" s="122"/>
    </row>
    <row r="95" spans="1:8" ht="16.2" thickBot="1" x14ac:dyDescent="0.4">
      <c r="A95" s="36" t="s">
        <v>119</v>
      </c>
      <c r="B95" s="37">
        <v>0</v>
      </c>
      <c r="C95" s="37">
        <v>42.307813789999997</v>
      </c>
      <c r="D95" s="38" t="s">
        <v>120</v>
      </c>
      <c r="E95" s="120">
        <v>8.7714378989118386E-4</v>
      </c>
      <c r="F95" s="121"/>
      <c r="G95" s="120">
        <v>9.2978637128204148E-5</v>
      </c>
      <c r="H95" s="122"/>
    </row>
    <row r="96" spans="1:8" ht="16.2" thickBot="1" x14ac:dyDescent="0.4">
      <c r="A96" s="36" t="s">
        <v>55</v>
      </c>
      <c r="B96" s="37">
        <v>0</v>
      </c>
      <c r="C96" s="37">
        <v>0</v>
      </c>
      <c r="D96" s="38" t="s">
        <v>121</v>
      </c>
      <c r="E96" s="120">
        <v>5.6698341331158898E-2</v>
      </c>
      <c r="F96" s="121"/>
      <c r="G96" s="120">
        <v>3.0262770973684756E-2</v>
      </c>
      <c r="H96" s="122"/>
    </row>
    <row r="97" spans="1:8" ht="16.2" thickBot="1" x14ac:dyDescent="0.4">
      <c r="A97" s="39"/>
      <c r="B97" s="40"/>
      <c r="C97" s="40"/>
      <c r="D97" s="38" t="s">
        <v>122</v>
      </c>
      <c r="E97" s="120">
        <v>3.6021595287101301E-3</v>
      </c>
      <c r="F97" s="121"/>
      <c r="G97" s="120">
        <v>7.9290920270105002E-3</v>
      </c>
      <c r="H97" s="122"/>
    </row>
    <row r="98" spans="1:8" ht="16.2" thickBot="1" x14ac:dyDescent="0.4">
      <c r="A98" s="39"/>
      <c r="B98" s="40"/>
      <c r="C98" s="40"/>
      <c r="D98" s="38" t="s">
        <v>123</v>
      </c>
      <c r="E98" s="120">
        <v>0.18451650512332265</v>
      </c>
      <c r="F98" s="121"/>
      <c r="G98" s="120">
        <v>0.10615415424575554</v>
      </c>
      <c r="H98" s="122"/>
    </row>
    <row r="99" spans="1:8" ht="10.35" customHeight="1" thickBot="1" x14ac:dyDescent="0.4"/>
    <row r="100" spans="1:8" ht="20.100000000000001" customHeight="1" thickBot="1" x14ac:dyDescent="0.4">
      <c r="A100" s="81" t="s">
        <v>124</v>
      </c>
      <c r="B100" s="81"/>
      <c r="C100" s="81"/>
    </row>
    <row r="101" spans="1:8" ht="16.2" thickBot="1" x14ac:dyDescent="0.4">
      <c r="A101" s="33" t="s">
        <v>125</v>
      </c>
      <c r="B101" s="33" t="s">
        <v>126</v>
      </c>
      <c r="C101" s="33" t="s">
        <v>127</v>
      </c>
    </row>
    <row r="102" spans="1:8" ht="18.75" customHeight="1" thickBot="1" x14ac:dyDescent="0.4">
      <c r="A102" s="41" t="s">
        <v>41</v>
      </c>
      <c r="B102" s="41" t="s">
        <v>41</v>
      </c>
      <c r="C102" s="41" t="s">
        <v>41</v>
      </c>
    </row>
    <row r="103" spans="1:8" ht="17.25" customHeight="1" thickBot="1" x14ac:dyDescent="0.4">
      <c r="A103" s="41" t="s">
        <v>41</v>
      </c>
      <c r="B103" s="41" t="s">
        <v>41</v>
      </c>
      <c r="C103" s="41" t="s">
        <v>41</v>
      </c>
    </row>
    <row r="104" spans="1:8" ht="16.2" thickBot="1" x14ac:dyDescent="0.4">
      <c r="A104" s="41" t="s">
        <v>41</v>
      </c>
      <c r="B104" s="41" t="s">
        <v>41</v>
      </c>
      <c r="C104" s="41" t="s">
        <v>41</v>
      </c>
      <c r="D104" s="42"/>
      <c r="E104" s="43"/>
      <c r="F104" s="43"/>
      <c r="G104" s="43"/>
    </row>
    <row r="105" spans="1:8" ht="16.2" thickBot="1" x14ac:dyDescent="0.4">
      <c r="A105" s="85" t="s">
        <v>128</v>
      </c>
      <c r="B105" s="85"/>
      <c r="C105" s="85"/>
      <c r="D105" s="42"/>
      <c r="E105" s="44"/>
      <c r="F105" s="44"/>
      <c r="G105" s="44"/>
    </row>
    <row r="106" spans="1:8" ht="16.2" thickBot="1" x14ac:dyDescent="0.4">
      <c r="A106" s="74" t="s">
        <v>129</v>
      </c>
      <c r="B106" s="74"/>
      <c r="C106" s="41" t="s">
        <v>41</v>
      </c>
      <c r="D106" s="42"/>
      <c r="E106" s="44"/>
      <c r="F106" s="44"/>
      <c r="G106" s="44"/>
    </row>
    <row r="107" spans="1:8" ht="16.2" thickBot="1" x14ac:dyDescent="0.4">
      <c r="A107" s="74" t="s">
        <v>130</v>
      </c>
      <c r="B107" s="74"/>
      <c r="C107" s="41" t="s">
        <v>41</v>
      </c>
      <c r="D107" s="42"/>
      <c r="E107" s="44"/>
      <c r="F107" s="44"/>
      <c r="G107" s="44"/>
    </row>
  </sheetData>
  <sheetProtection algorithmName="SHA-512" hashValue="C00t55Pk1R2tbdgMsKRxfOjJzivmL8tdSjLmNVuXuaiiAXZ/EBtMb+KW2ccIMqcx3p8DcT2mZx4NErtog97azQ==" saltValue="kg7sIL3xOoxXAM+bvKQdmw==" spinCount="100000" sheet="1" objects="1" scenarios="1"/>
  <dataConsolidate/>
  <mergeCells count="147">
    <mergeCell ref="A100:C100"/>
    <mergeCell ref="A105:C105"/>
    <mergeCell ref="A106:B106"/>
    <mergeCell ref="A107:B107"/>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de Sabadell, S.A\2018\01 Monitoring-Unterlagen\Surveillance report\Q3-2019\[20191016-CB-SurvReport-V005-Sabadell-Mortgage-2019Q3.xlsm]Lists'!#REF!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53"/>
  <sheetViews>
    <sheetView showGridLines="0" zoomScaleNormal="100" workbookViewId="0">
      <selection activeCell="A91" sqref="A91:XFD9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131</v>
      </c>
      <c r="B5" s="52"/>
      <c r="C5" s="52"/>
      <c r="D5" s="52"/>
      <c r="E5" s="52"/>
      <c r="F5" s="52"/>
    </row>
    <row r="6" spans="1:6" s="56" customFormat="1" ht="17.399999999999999" customHeight="1" thickBot="1" x14ac:dyDescent="0.35">
      <c r="A6" s="53" t="s">
        <v>23</v>
      </c>
      <c r="B6" s="54" t="s">
        <v>132</v>
      </c>
      <c r="C6" s="54" t="s">
        <v>133</v>
      </c>
      <c r="D6" s="54" t="s">
        <v>134</v>
      </c>
      <c r="E6" s="54" t="s">
        <v>135</v>
      </c>
      <c r="F6" s="55" t="s">
        <v>136</v>
      </c>
    </row>
    <row r="7" spans="1:6" ht="17.850000000000001" customHeight="1" thickBot="1" x14ac:dyDescent="0.35">
      <c r="A7" s="57" t="s">
        <v>1</v>
      </c>
      <c r="B7" s="58" t="s">
        <v>137</v>
      </c>
      <c r="C7" s="58" t="s">
        <v>138</v>
      </c>
      <c r="D7" s="59" t="s">
        <v>139</v>
      </c>
      <c r="E7" s="60">
        <v>41617</v>
      </c>
      <c r="F7" s="61">
        <v>44539</v>
      </c>
    </row>
    <row r="8" spans="1:6" ht="17.850000000000001" customHeight="1" thickBot="1" x14ac:dyDescent="0.35">
      <c r="A8" s="57" t="s">
        <v>1</v>
      </c>
      <c r="B8" s="58" t="s">
        <v>140</v>
      </c>
      <c r="C8" s="58" t="s">
        <v>138</v>
      </c>
      <c r="D8" s="59" t="s">
        <v>141</v>
      </c>
      <c r="E8" s="60">
        <v>42188</v>
      </c>
      <c r="F8" s="61">
        <v>45110</v>
      </c>
    </row>
    <row r="9" spans="1:6" ht="17.850000000000001" customHeight="1" thickBot="1" x14ac:dyDescent="0.35">
      <c r="A9" s="57" t="s">
        <v>1</v>
      </c>
      <c r="B9" s="58" t="s">
        <v>142</v>
      </c>
      <c r="C9" s="58" t="s">
        <v>143</v>
      </c>
      <c r="D9" s="59">
        <v>0.125</v>
      </c>
      <c r="E9" s="60">
        <v>42663</v>
      </c>
      <c r="F9" s="61">
        <v>45219</v>
      </c>
    </row>
    <row r="10" spans="1:6" ht="17.850000000000001" customHeight="1" thickBot="1" x14ac:dyDescent="0.35">
      <c r="A10" s="57" t="s">
        <v>1</v>
      </c>
      <c r="B10" s="58" t="s">
        <v>144</v>
      </c>
      <c r="C10" s="58" t="s">
        <v>138</v>
      </c>
      <c r="D10" s="59" t="s">
        <v>145</v>
      </c>
      <c r="E10" s="60">
        <v>40522</v>
      </c>
      <c r="F10" s="61">
        <v>44175</v>
      </c>
    </row>
    <row r="11" spans="1:6" ht="17.850000000000001" customHeight="1" thickBot="1" x14ac:dyDescent="0.35">
      <c r="A11" s="57" t="s">
        <v>1</v>
      </c>
      <c r="B11" s="58" t="s">
        <v>146</v>
      </c>
      <c r="C11" s="58" t="s">
        <v>143</v>
      </c>
      <c r="D11" s="59">
        <v>0.875</v>
      </c>
      <c r="E11" s="60">
        <v>41955</v>
      </c>
      <c r="F11" s="61">
        <v>44512</v>
      </c>
    </row>
    <row r="12" spans="1:6" ht="17.850000000000001" customHeight="1" thickBot="1" x14ac:dyDescent="0.35">
      <c r="A12" s="57" t="s">
        <v>1</v>
      </c>
      <c r="B12" s="58" t="s">
        <v>147</v>
      </c>
      <c r="C12" s="58" t="s">
        <v>143</v>
      </c>
      <c r="D12" s="59">
        <v>0.625</v>
      </c>
      <c r="E12" s="60">
        <v>42311</v>
      </c>
      <c r="F12" s="61">
        <v>44138</v>
      </c>
    </row>
    <row r="13" spans="1:6" ht="17.850000000000001" customHeight="1" thickBot="1" x14ac:dyDescent="0.35">
      <c r="A13" s="57" t="s">
        <v>1</v>
      </c>
      <c r="B13" s="58" t="s">
        <v>148</v>
      </c>
      <c r="C13" s="58" t="s">
        <v>143</v>
      </c>
      <c r="D13" s="59">
        <v>1</v>
      </c>
      <c r="E13" s="60">
        <v>42851</v>
      </c>
      <c r="F13" s="61">
        <v>46503</v>
      </c>
    </row>
    <row r="14" spans="1:6" ht="17.850000000000001" customHeight="1" thickBot="1" x14ac:dyDescent="0.35">
      <c r="A14" s="57" t="s">
        <v>1</v>
      </c>
      <c r="B14" s="58" t="s">
        <v>149</v>
      </c>
      <c r="C14" s="58" t="s">
        <v>138</v>
      </c>
      <c r="D14" s="59" t="s">
        <v>150</v>
      </c>
      <c r="E14" s="60">
        <v>41187</v>
      </c>
      <c r="F14" s="61">
        <v>44839</v>
      </c>
    </row>
    <row r="15" spans="1:6" ht="17.850000000000001" customHeight="1" thickBot="1" x14ac:dyDescent="0.35">
      <c r="A15" s="57" t="s">
        <v>1</v>
      </c>
      <c r="B15" s="58" t="s">
        <v>151</v>
      </c>
      <c r="C15" s="58" t="s">
        <v>143</v>
      </c>
      <c r="D15" s="59">
        <v>0.375</v>
      </c>
      <c r="E15" s="60">
        <v>42165</v>
      </c>
      <c r="F15" s="61">
        <v>43992</v>
      </c>
    </row>
    <row r="16" spans="1:6" ht="17.850000000000001" customHeight="1" thickBot="1" x14ac:dyDescent="0.35">
      <c r="A16" s="57" t="s">
        <v>1</v>
      </c>
      <c r="B16" s="58" t="s">
        <v>152</v>
      </c>
      <c r="C16" s="58" t="s">
        <v>138</v>
      </c>
      <c r="D16" s="59" t="s">
        <v>153</v>
      </c>
      <c r="E16" s="60">
        <v>42514</v>
      </c>
      <c r="F16" s="61">
        <v>45436</v>
      </c>
    </row>
    <row r="17" spans="1:6" ht="17.850000000000001" customHeight="1" thickBot="1" x14ac:dyDescent="0.35">
      <c r="A17" s="57" t="s">
        <v>1</v>
      </c>
      <c r="B17" s="58" t="s">
        <v>154</v>
      </c>
      <c r="C17" s="58" t="s">
        <v>138</v>
      </c>
      <c r="D17" s="59" t="s">
        <v>155</v>
      </c>
      <c r="E17" s="60">
        <v>43452</v>
      </c>
      <c r="F17" s="61">
        <v>44365</v>
      </c>
    </row>
    <row r="18" spans="1:6" ht="17.850000000000001" customHeight="1" thickBot="1" x14ac:dyDescent="0.35">
      <c r="A18" s="57" t="s">
        <v>1</v>
      </c>
      <c r="B18" s="58" t="s">
        <v>156</v>
      </c>
      <c r="C18" s="58" t="s">
        <v>138</v>
      </c>
      <c r="D18" s="59" t="s">
        <v>157</v>
      </c>
      <c r="E18" s="60">
        <v>41908</v>
      </c>
      <c r="F18" s="61">
        <v>44830</v>
      </c>
    </row>
    <row r="19" spans="1:6" ht="17.850000000000001" customHeight="1" thickBot="1" x14ac:dyDescent="0.35">
      <c r="A19" s="57" t="s">
        <v>1</v>
      </c>
      <c r="B19" s="58" t="s">
        <v>158</v>
      </c>
      <c r="C19" s="58" t="s">
        <v>138</v>
      </c>
      <c r="D19" s="59" t="s">
        <v>159</v>
      </c>
      <c r="E19" s="60">
        <v>42205</v>
      </c>
      <c r="F19" s="61">
        <v>44032</v>
      </c>
    </row>
    <row r="20" spans="1:6" ht="17.850000000000001" customHeight="1" thickBot="1" x14ac:dyDescent="0.35">
      <c r="A20" s="57" t="s">
        <v>1</v>
      </c>
      <c r="B20" s="58" t="s">
        <v>160</v>
      </c>
      <c r="C20" s="58" t="s">
        <v>138</v>
      </c>
      <c r="D20" s="59" t="s">
        <v>161</v>
      </c>
      <c r="E20" s="60">
        <v>42725</v>
      </c>
      <c r="F20" s="61">
        <v>44551</v>
      </c>
    </row>
    <row r="21" spans="1:6" ht="17.850000000000001" customHeight="1" thickBot="1" x14ac:dyDescent="0.35">
      <c r="A21" s="57" t="s">
        <v>1</v>
      </c>
      <c r="B21" s="58" t="s">
        <v>162</v>
      </c>
      <c r="C21" s="58" t="s">
        <v>138</v>
      </c>
      <c r="D21" s="59" t="s">
        <v>163</v>
      </c>
      <c r="E21" s="60">
        <v>43452</v>
      </c>
      <c r="F21" s="61">
        <v>44396</v>
      </c>
    </row>
    <row r="22" spans="1:6" ht="17.850000000000001" customHeight="1" thickBot="1" x14ac:dyDescent="0.35">
      <c r="A22" s="57" t="s">
        <v>1</v>
      </c>
      <c r="B22" s="58" t="s">
        <v>164</v>
      </c>
      <c r="C22" s="58" t="s">
        <v>143</v>
      </c>
      <c r="D22" s="59">
        <v>4.5999999999999996</v>
      </c>
      <c r="E22" s="60">
        <v>40295</v>
      </c>
      <c r="F22" s="61">
        <v>44043</v>
      </c>
    </row>
    <row r="23" spans="1:6" ht="17.850000000000001" customHeight="1" thickBot="1" x14ac:dyDescent="0.35">
      <c r="A23" s="57" t="s">
        <v>1</v>
      </c>
      <c r="B23" s="58" t="s">
        <v>165</v>
      </c>
      <c r="C23" s="58" t="s">
        <v>138</v>
      </c>
      <c r="D23" s="59" t="s">
        <v>166</v>
      </c>
      <c r="E23" s="60">
        <v>40737</v>
      </c>
      <c r="F23" s="61">
        <v>44390</v>
      </c>
    </row>
    <row r="24" spans="1:6" ht="17.850000000000001" customHeight="1" thickBot="1" x14ac:dyDescent="0.35">
      <c r="A24" s="57" t="s">
        <v>1</v>
      </c>
      <c r="B24" s="58" t="s">
        <v>167</v>
      </c>
      <c r="C24" s="58" t="s">
        <v>138</v>
      </c>
      <c r="D24" s="59" t="s">
        <v>168</v>
      </c>
      <c r="E24" s="60">
        <v>41978</v>
      </c>
      <c r="F24" s="61">
        <v>44900</v>
      </c>
    </row>
    <row r="25" spans="1:6" ht="17.850000000000001" customHeight="1" thickBot="1" x14ac:dyDescent="0.35">
      <c r="A25" s="57" t="s">
        <v>1</v>
      </c>
      <c r="B25" s="58" t="s">
        <v>169</v>
      </c>
      <c r="C25" s="58" t="s">
        <v>143</v>
      </c>
      <c r="D25" s="59">
        <v>0.88600000000000001</v>
      </c>
      <c r="E25" s="60">
        <v>42937</v>
      </c>
      <c r="F25" s="61">
        <v>45859</v>
      </c>
    </row>
    <row r="26" spans="1:6" ht="17.850000000000001" customHeight="1" thickBot="1" x14ac:dyDescent="0.35">
      <c r="A26" s="57" t="s">
        <v>1</v>
      </c>
      <c r="B26" s="58" t="s">
        <v>170</v>
      </c>
      <c r="C26" s="58" t="s">
        <v>138</v>
      </c>
      <c r="D26" s="59" t="s">
        <v>171</v>
      </c>
      <c r="E26" s="60">
        <v>41271</v>
      </c>
      <c r="F26" s="61">
        <v>44193</v>
      </c>
    </row>
    <row r="27" spans="1:6" ht="17.850000000000001" customHeight="1" thickBot="1" x14ac:dyDescent="0.35">
      <c r="A27" s="57" t="s">
        <v>1</v>
      </c>
      <c r="B27" s="58" t="s">
        <v>172</v>
      </c>
      <c r="C27" s="58" t="s">
        <v>138</v>
      </c>
      <c r="D27" s="59" t="s">
        <v>159</v>
      </c>
      <c r="E27" s="60">
        <v>42173</v>
      </c>
      <c r="F27" s="61">
        <v>44000</v>
      </c>
    </row>
    <row r="28" spans="1:6" ht="17.850000000000001" customHeight="1" thickBot="1" x14ac:dyDescent="0.35">
      <c r="A28" s="57" t="s">
        <v>1</v>
      </c>
      <c r="B28" s="58" t="s">
        <v>173</v>
      </c>
      <c r="C28" s="58" t="s">
        <v>143</v>
      </c>
      <c r="D28" s="59">
        <v>0.625</v>
      </c>
      <c r="E28" s="60">
        <v>42531</v>
      </c>
      <c r="F28" s="61">
        <v>45453</v>
      </c>
    </row>
    <row r="29" spans="1:6" ht="17.850000000000001" customHeight="1" thickBot="1" x14ac:dyDescent="0.35">
      <c r="A29" s="57" t="s">
        <v>1</v>
      </c>
      <c r="B29" s="58" t="s">
        <v>174</v>
      </c>
      <c r="C29" s="58" t="s">
        <v>138</v>
      </c>
      <c r="D29" s="59" t="s">
        <v>175</v>
      </c>
      <c r="E29" s="60">
        <v>43452</v>
      </c>
      <c r="F29" s="61">
        <v>44092</v>
      </c>
    </row>
    <row r="30" spans="1:6" ht="17.850000000000001" customHeight="1" thickBot="1" x14ac:dyDescent="0.35">
      <c r="A30" s="57" t="s">
        <v>1</v>
      </c>
      <c r="B30" s="58" t="s">
        <v>176</v>
      </c>
      <c r="C30" s="58" t="s">
        <v>138</v>
      </c>
      <c r="D30" s="59" t="s">
        <v>177</v>
      </c>
      <c r="E30" s="60">
        <v>39941</v>
      </c>
      <c r="F30" s="61">
        <v>44326</v>
      </c>
    </row>
    <row r="31" spans="1:6" ht="17.850000000000001" customHeight="1" thickBot="1" x14ac:dyDescent="0.35">
      <c r="A31" s="57" t="s">
        <v>1</v>
      </c>
      <c r="B31" s="58" t="s">
        <v>178</v>
      </c>
      <c r="C31" s="58" t="s">
        <v>138</v>
      </c>
      <c r="D31" s="59" t="s">
        <v>179</v>
      </c>
      <c r="E31" s="60">
        <v>41915</v>
      </c>
      <c r="F31" s="61">
        <v>45202</v>
      </c>
    </row>
    <row r="32" spans="1:6" ht="17.850000000000001" customHeight="1" thickBot="1" x14ac:dyDescent="0.35">
      <c r="A32" s="57" t="s">
        <v>1</v>
      </c>
      <c r="B32" s="58" t="s">
        <v>180</v>
      </c>
      <c r="C32" s="58" t="s">
        <v>138</v>
      </c>
      <c r="D32" s="59" t="s">
        <v>181</v>
      </c>
      <c r="E32" s="60">
        <v>42263</v>
      </c>
      <c r="F32" s="61">
        <v>44090</v>
      </c>
    </row>
    <row r="33" spans="1:6" ht="17.850000000000001" customHeight="1" thickBot="1" x14ac:dyDescent="0.35">
      <c r="A33" s="57" t="s">
        <v>1</v>
      </c>
      <c r="B33" s="58" t="s">
        <v>182</v>
      </c>
      <c r="C33" s="58" t="s">
        <v>143</v>
      </c>
      <c r="D33" s="59">
        <v>0.96899999999999997</v>
      </c>
      <c r="E33" s="60">
        <v>42733</v>
      </c>
      <c r="F33" s="61">
        <v>45653</v>
      </c>
    </row>
    <row r="34" spans="1:6" ht="17.850000000000001" customHeight="1" thickBot="1" x14ac:dyDescent="0.35">
      <c r="A34" s="57" t="s">
        <v>1</v>
      </c>
      <c r="B34" s="58" t="s">
        <v>183</v>
      </c>
      <c r="C34" s="58" t="s">
        <v>138</v>
      </c>
      <c r="D34" s="59" t="s">
        <v>184</v>
      </c>
      <c r="E34" s="60">
        <v>43495</v>
      </c>
      <c r="F34" s="61">
        <v>44592</v>
      </c>
    </row>
    <row r="35" spans="1:6" ht="17.850000000000001" customHeight="1" thickBot="1" x14ac:dyDescent="0.35">
      <c r="A35" s="57" t="s">
        <v>1</v>
      </c>
      <c r="B35" s="58" t="s">
        <v>185</v>
      </c>
      <c r="C35" s="58" t="s">
        <v>138</v>
      </c>
      <c r="D35" s="59" t="s">
        <v>186</v>
      </c>
      <c r="E35" s="60">
        <v>40889</v>
      </c>
      <c r="F35" s="61">
        <v>44543</v>
      </c>
    </row>
    <row r="36" spans="1:6" ht="17.850000000000001" customHeight="1" thickBot="1" x14ac:dyDescent="0.35">
      <c r="A36" s="57" t="s">
        <v>1</v>
      </c>
      <c r="B36" s="58" t="s">
        <v>187</v>
      </c>
      <c r="C36" s="58" t="s">
        <v>138</v>
      </c>
      <c r="D36" s="59" t="s">
        <v>188</v>
      </c>
      <c r="E36" s="60">
        <v>42128</v>
      </c>
      <c r="F36" s="61">
        <v>45050</v>
      </c>
    </row>
    <row r="37" spans="1:6" ht="17.850000000000001" customHeight="1" thickBot="1" x14ac:dyDescent="0.35">
      <c r="A37" s="57" t="s">
        <v>1</v>
      </c>
      <c r="B37" s="58" t="s">
        <v>189</v>
      </c>
      <c r="C37" s="58" t="s">
        <v>138</v>
      </c>
      <c r="D37" s="59" t="s">
        <v>190</v>
      </c>
      <c r="E37" s="60">
        <v>42395</v>
      </c>
      <c r="F37" s="61">
        <v>45317</v>
      </c>
    </row>
    <row r="38" spans="1:6" ht="17.850000000000001" customHeight="1" thickBot="1" x14ac:dyDescent="0.35">
      <c r="A38" s="57" t="s">
        <v>1</v>
      </c>
      <c r="B38" s="58" t="s">
        <v>191</v>
      </c>
      <c r="C38" s="58" t="s">
        <v>143</v>
      </c>
      <c r="D38" s="59">
        <v>1.0860000000000001</v>
      </c>
      <c r="E38" s="60">
        <v>43455</v>
      </c>
      <c r="F38" s="61">
        <v>46377</v>
      </c>
    </row>
    <row r="39" spans="1:6" ht="17.850000000000001" customHeight="1" thickBot="1" x14ac:dyDescent="0.35">
      <c r="A39" s="62"/>
      <c r="B39" s="63"/>
      <c r="C39" s="63"/>
      <c r="D39" s="64"/>
      <c r="E39" s="65"/>
      <c r="F39" s="66"/>
    </row>
    <row r="40" spans="1:6" ht="17.850000000000001" customHeight="1" thickBot="1" x14ac:dyDescent="0.35">
      <c r="A40" s="62"/>
      <c r="B40" s="63"/>
      <c r="C40" s="63"/>
      <c r="D40" s="64"/>
      <c r="E40" s="65"/>
      <c r="F40" s="66"/>
    </row>
    <row r="41" spans="1:6" ht="17.850000000000001" customHeight="1" thickBot="1" x14ac:dyDescent="0.35">
      <c r="A41" s="62"/>
      <c r="B41" s="63"/>
      <c r="C41" s="63"/>
      <c r="D41" s="64"/>
      <c r="E41" s="65"/>
      <c r="F41" s="66"/>
    </row>
    <row r="42" spans="1:6" ht="17.850000000000001" customHeight="1" thickBot="1" x14ac:dyDescent="0.35">
      <c r="A42" s="62"/>
      <c r="B42" s="63"/>
      <c r="C42" s="63"/>
      <c r="D42" s="64"/>
      <c r="E42" s="65"/>
      <c r="F42" s="66"/>
    </row>
    <row r="43" spans="1:6" ht="17.850000000000001" customHeight="1" thickBot="1" x14ac:dyDescent="0.35">
      <c r="A43" s="62"/>
      <c r="B43" s="63"/>
      <c r="C43" s="63"/>
      <c r="D43" s="64"/>
      <c r="E43" s="65"/>
      <c r="F43" s="66"/>
    </row>
    <row r="44" spans="1:6" ht="17.850000000000001" customHeight="1" thickBot="1" x14ac:dyDescent="0.35">
      <c r="A44" s="62"/>
      <c r="B44" s="63"/>
      <c r="C44" s="63"/>
      <c r="D44" s="64"/>
      <c r="E44" s="65"/>
      <c r="F44" s="66"/>
    </row>
    <row r="45" spans="1:6" ht="17.850000000000001" customHeight="1" thickBot="1" x14ac:dyDescent="0.35">
      <c r="A45" s="62"/>
      <c r="B45" s="63"/>
      <c r="C45" s="63"/>
      <c r="D45" s="64"/>
      <c r="E45" s="65"/>
      <c r="F45" s="66"/>
    </row>
    <row r="46" spans="1:6" ht="17.850000000000001" customHeight="1" thickBot="1" x14ac:dyDescent="0.35">
      <c r="A46" s="62"/>
      <c r="B46" s="63"/>
      <c r="C46" s="63"/>
      <c r="D46" s="64"/>
      <c r="E46" s="65"/>
      <c r="F46" s="66"/>
    </row>
    <row r="47" spans="1:6" ht="17.850000000000001" customHeight="1" thickBot="1" x14ac:dyDescent="0.35">
      <c r="A47" s="62"/>
      <c r="B47" s="63"/>
      <c r="C47" s="63"/>
      <c r="D47" s="64"/>
      <c r="E47" s="65"/>
      <c r="F47" s="66"/>
    </row>
    <row r="48" spans="1:6" ht="17.850000000000001" customHeight="1" thickBot="1" x14ac:dyDescent="0.35">
      <c r="A48" s="62"/>
      <c r="B48" s="63"/>
      <c r="C48" s="63"/>
      <c r="D48" s="64"/>
      <c r="E48" s="65"/>
      <c r="F48" s="66"/>
    </row>
    <row r="49" spans="1:6" ht="17.850000000000001" customHeight="1" thickBot="1" x14ac:dyDescent="0.35">
      <c r="A49" s="62"/>
      <c r="B49" s="63"/>
      <c r="C49" s="63"/>
      <c r="D49" s="64"/>
      <c r="E49" s="65"/>
      <c r="F49" s="66"/>
    </row>
    <row r="50" spans="1:6" ht="17.850000000000001" customHeight="1" thickBot="1" x14ac:dyDescent="0.35">
      <c r="A50" s="62"/>
      <c r="B50" s="63"/>
      <c r="C50" s="63"/>
      <c r="D50" s="64"/>
      <c r="E50" s="65"/>
      <c r="F50" s="66"/>
    </row>
    <row r="51" spans="1:6" ht="17.850000000000001" customHeight="1" thickBot="1" x14ac:dyDescent="0.35">
      <c r="A51" s="62"/>
      <c r="B51" s="63"/>
      <c r="C51" s="63"/>
      <c r="D51" s="64"/>
      <c r="E51" s="65"/>
      <c r="F51" s="66"/>
    </row>
    <row r="52" spans="1:6" ht="17.25" customHeight="1" x14ac:dyDescent="0.3"/>
    <row r="53" spans="1:6" ht="17.25" customHeight="1" x14ac:dyDescent="0.3"/>
  </sheetData>
  <sheetProtection algorithmName="SHA-512" hashValue="KN9an7Ewv2a77Mp7RkQH2w5DZ7M3sMwb+8ouBC6QgvOPUF1eimIAscD9yK9GKjvQLyH857RBEgXrxzj2w6JJuw==" saltValue="IVZf03kMdOb2DpSj2dadw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192</v>
      </c>
      <c r="B5" s="69"/>
      <c r="C5" s="69"/>
    </row>
    <row r="6" spans="1:3" ht="48" customHeight="1" thickBot="1" x14ac:dyDescent="0.35">
      <c r="A6" s="126"/>
      <c r="B6" s="126"/>
      <c r="C6" s="126"/>
    </row>
    <row r="7" spans="1:3" s="56" customFormat="1" ht="17.399999999999999" customHeight="1" thickBot="1" x14ac:dyDescent="0.35">
      <c r="A7" s="53" t="s">
        <v>193</v>
      </c>
      <c r="B7" s="54" t="s">
        <v>194</v>
      </c>
      <c r="C7" s="55" t="s">
        <v>195</v>
      </c>
    </row>
    <row r="8" spans="1:3" ht="17.100000000000001" customHeight="1" thickBot="1" x14ac:dyDescent="0.35">
      <c r="A8" s="57" t="s">
        <v>8</v>
      </c>
      <c r="B8" s="58" t="s">
        <v>23</v>
      </c>
      <c r="C8" s="70" t="s">
        <v>196</v>
      </c>
    </row>
    <row r="9" spans="1:3" ht="30" customHeight="1" thickBot="1" x14ac:dyDescent="0.35">
      <c r="A9" s="57" t="s">
        <v>11</v>
      </c>
      <c r="B9" s="58" t="s">
        <v>197</v>
      </c>
      <c r="C9" s="70" t="s">
        <v>198</v>
      </c>
    </row>
    <row r="10" spans="1:3" ht="17.100000000000001" customHeight="1" thickBot="1" x14ac:dyDescent="0.35">
      <c r="A10" s="57" t="s">
        <v>13</v>
      </c>
      <c r="B10" s="58" t="s">
        <v>23</v>
      </c>
      <c r="C10" s="70" t="s">
        <v>199</v>
      </c>
    </row>
    <row r="11" spans="1:3" ht="17.100000000000001" customHeight="1" thickBot="1" x14ac:dyDescent="0.35">
      <c r="A11" s="57" t="s">
        <v>14</v>
      </c>
      <c r="B11" s="58" t="s">
        <v>23</v>
      </c>
      <c r="C11" s="70" t="s">
        <v>200</v>
      </c>
    </row>
    <row r="12" spans="1:3" ht="17.100000000000001" customHeight="1" thickBot="1" x14ac:dyDescent="0.35">
      <c r="A12" s="57" t="s">
        <v>16</v>
      </c>
      <c r="B12" s="58" t="s">
        <v>23</v>
      </c>
      <c r="C12" s="70" t="s">
        <v>201</v>
      </c>
    </row>
    <row r="13" spans="1:3" ht="17.100000000000001" customHeight="1" thickBot="1" x14ac:dyDescent="0.35">
      <c r="A13" s="57" t="s">
        <v>17</v>
      </c>
      <c r="B13" s="58" t="s">
        <v>23</v>
      </c>
      <c r="C13" s="70" t="s">
        <v>202</v>
      </c>
    </row>
    <row r="14" spans="1:3" ht="56.1" customHeight="1" thickBot="1" x14ac:dyDescent="0.35">
      <c r="A14" s="57" t="s">
        <v>6</v>
      </c>
      <c r="B14" s="58" t="s">
        <v>23</v>
      </c>
      <c r="C14" s="70" t="s">
        <v>203</v>
      </c>
    </row>
    <row r="15" spans="1:3" ht="56.1" customHeight="1" thickBot="1" x14ac:dyDescent="0.35">
      <c r="A15" s="57" t="s">
        <v>10</v>
      </c>
      <c r="B15" s="58" t="s">
        <v>23</v>
      </c>
      <c r="C15" s="70" t="s">
        <v>204</v>
      </c>
    </row>
    <row r="16" spans="1:3" ht="17.100000000000001" customHeight="1" thickBot="1" x14ac:dyDescent="0.35">
      <c r="A16" s="57" t="s">
        <v>15</v>
      </c>
      <c r="B16" s="58" t="s">
        <v>23</v>
      </c>
      <c r="C16" s="70" t="s">
        <v>205</v>
      </c>
    </row>
    <row r="17" spans="1:3" ht="30" customHeight="1" thickBot="1" x14ac:dyDescent="0.35">
      <c r="A17" s="57" t="s">
        <v>25</v>
      </c>
      <c r="B17" s="58" t="s">
        <v>197</v>
      </c>
      <c r="C17" s="70" t="s">
        <v>206</v>
      </c>
    </row>
    <row r="18" spans="1:3" ht="30" customHeight="1" thickBot="1" x14ac:dyDescent="0.35">
      <c r="A18" s="57" t="s">
        <v>28</v>
      </c>
      <c r="B18" s="58" t="s">
        <v>197</v>
      </c>
      <c r="C18" s="70" t="s">
        <v>207</v>
      </c>
    </row>
    <row r="19" spans="1:3" ht="17.100000000000001" customHeight="1" thickBot="1" x14ac:dyDescent="0.35">
      <c r="A19" s="57" t="s">
        <v>208</v>
      </c>
      <c r="B19" s="58" t="s">
        <v>197</v>
      </c>
      <c r="C19" s="70" t="s">
        <v>209</v>
      </c>
    </row>
    <row r="20" spans="1:3" ht="30" customHeight="1" thickBot="1" x14ac:dyDescent="0.35">
      <c r="A20" s="57" t="s">
        <v>210</v>
      </c>
      <c r="B20" s="58" t="s">
        <v>197</v>
      </c>
      <c r="C20" s="70" t="s">
        <v>211</v>
      </c>
    </row>
    <row r="21" spans="1:3" ht="30" customHeight="1" thickBot="1" x14ac:dyDescent="0.35">
      <c r="A21" s="57" t="s">
        <v>212</v>
      </c>
      <c r="B21" s="58" t="s">
        <v>197</v>
      </c>
      <c r="C21" s="70" t="s">
        <v>213</v>
      </c>
    </row>
    <row r="22" spans="1:3" ht="30" customHeight="1" thickBot="1" x14ac:dyDescent="0.35">
      <c r="A22" s="57" t="s">
        <v>214</v>
      </c>
      <c r="B22" s="58" t="s">
        <v>197</v>
      </c>
      <c r="C22" s="70" t="s">
        <v>215</v>
      </c>
    </row>
    <row r="23" spans="1:3" ht="30" customHeight="1" thickBot="1" x14ac:dyDescent="0.35">
      <c r="A23" s="57" t="s">
        <v>216</v>
      </c>
      <c r="B23" s="58" t="s">
        <v>197</v>
      </c>
      <c r="C23" s="70" t="s">
        <v>217</v>
      </c>
    </row>
    <row r="24" spans="1:3" ht="17.100000000000001" customHeight="1" thickBot="1" x14ac:dyDescent="0.35">
      <c r="A24" s="57" t="s">
        <v>24</v>
      </c>
      <c r="B24" s="58" t="s">
        <v>197</v>
      </c>
      <c r="C24" s="70" t="s">
        <v>218</v>
      </c>
    </row>
    <row r="25" spans="1:3" ht="17.100000000000001" customHeight="1" thickBot="1" x14ac:dyDescent="0.35">
      <c r="A25" s="57" t="s">
        <v>219</v>
      </c>
      <c r="B25" s="58" t="s">
        <v>197</v>
      </c>
      <c r="C25" s="70" t="s">
        <v>220</v>
      </c>
    </row>
    <row r="26" spans="1:3" ht="17.100000000000001" customHeight="1" thickBot="1" x14ac:dyDescent="0.35">
      <c r="A26" s="57" t="s">
        <v>221</v>
      </c>
      <c r="B26" s="58" t="s">
        <v>197</v>
      </c>
      <c r="C26" s="70" t="s">
        <v>222</v>
      </c>
    </row>
    <row r="27" spans="1:3" ht="30" customHeight="1" thickBot="1" x14ac:dyDescent="0.35">
      <c r="A27" s="57" t="s">
        <v>32</v>
      </c>
      <c r="B27" s="58" t="s">
        <v>197</v>
      </c>
      <c r="C27" s="70" t="s">
        <v>223</v>
      </c>
    </row>
    <row r="28" spans="1:3" ht="17.100000000000001" customHeight="1" thickBot="1" x14ac:dyDescent="0.35">
      <c r="A28" s="57" t="s">
        <v>34</v>
      </c>
      <c r="B28" s="58" t="s">
        <v>197</v>
      </c>
      <c r="C28" s="70" t="s">
        <v>224</v>
      </c>
    </row>
    <row r="29" spans="1:3" ht="17.100000000000001" customHeight="1" thickBot="1" x14ac:dyDescent="0.35">
      <c r="A29" s="57" t="s">
        <v>225</v>
      </c>
      <c r="B29" s="58" t="s">
        <v>23</v>
      </c>
      <c r="C29" s="70" t="s">
        <v>226</v>
      </c>
    </row>
    <row r="30" spans="1:3" ht="17.100000000000001" customHeight="1" thickBot="1" x14ac:dyDescent="0.35">
      <c r="A30" s="57" t="s">
        <v>227</v>
      </c>
      <c r="B30" s="58" t="s">
        <v>23</v>
      </c>
      <c r="C30" s="70" t="s">
        <v>228</v>
      </c>
    </row>
    <row r="31" spans="1:3" ht="17.100000000000001" customHeight="1" thickBot="1" x14ac:dyDescent="0.35">
      <c r="A31" s="57" t="s">
        <v>71</v>
      </c>
      <c r="B31" s="58" t="s">
        <v>23</v>
      </c>
      <c r="C31" s="70" t="s">
        <v>229</v>
      </c>
    </row>
    <row r="32" spans="1:3" ht="17.100000000000001" customHeight="1" thickBot="1" x14ac:dyDescent="0.35">
      <c r="A32" s="57" t="s">
        <v>127</v>
      </c>
      <c r="B32" s="58" t="s">
        <v>197</v>
      </c>
      <c r="C32" s="70" t="s">
        <v>230</v>
      </c>
    </row>
    <row r="33" spans="1:3" ht="17.100000000000001" customHeight="1" thickBot="1" x14ac:dyDescent="0.35">
      <c r="A33" s="57" t="s">
        <v>67</v>
      </c>
      <c r="B33" s="58" t="s">
        <v>23</v>
      </c>
      <c r="C33" s="70" t="s">
        <v>231</v>
      </c>
    </row>
    <row r="34" spans="1:3" ht="17.100000000000001" customHeight="1" thickBot="1" x14ac:dyDescent="0.35">
      <c r="A34" s="57" t="s">
        <v>68</v>
      </c>
      <c r="B34" s="58" t="s">
        <v>23</v>
      </c>
      <c r="C34" s="70" t="s">
        <v>232</v>
      </c>
    </row>
    <row r="35" spans="1:3" ht="17.100000000000001" customHeight="1" thickBot="1" x14ac:dyDescent="0.35">
      <c r="A35" s="57" t="s">
        <v>233</v>
      </c>
      <c r="B35" s="58" t="s">
        <v>197</v>
      </c>
      <c r="C35" s="70" t="s">
        <v>234</v>
      </c>
    </row>
    <row r="36" spans="1:3" ht="30" customHeight="1" thickBot="1" x14ac:dyDescent="0.35">
      <c r="A36" s="57" t="s">
        <v>87</v>
      </c>
      <c r="B36" s="58" t="s">
        <v>23</v>
      </c>
      <c r="C36" s="70" t="s">
        <v>235</v>
      </c>
    </row>
    <row r="37" spans="1:3" ht="30" customHeight="1" thickBot="1" x14ac:dyDescent="0.35">
      <c r="A37" s="57" t="s">
        <v>88</v>
      </c>
      <c r="B37" s="58" t="s">
        <v>23</v>
      </c>
      <c r="C37" s="70" t="s">
        <v>236</v>
      </c>
    </row>
    <row r="38" spans="1:3" ht="17.100000000000001" customHeight="1" thickBot="1" x14ac:dyDescent="0.35">
      <c r="A38" s="57" t="s">
        <v>237</v>
      </c>
      <c r="B38" s="58" t="s">
        <v>23</v>
      </c>
      <c r="C38" s="70" t="s">
        <v>238</v>
      </c>
    </row>
    <row r="39" spans="1:3" ht="17.100000000000001" customHeight="1" thickBot="1" x14ac:dyDescent="0.35">
      <c r="A39" s="57" t="s">
        <v>239</v>
      </c>
      <c r="B39" s="58" t="s">
        <v>23</v>
      </c>
      <c r="C39" s="70" t="s">
        <v>240</v>
      </c>
    </row>
    <row r="40" spans="1:3" ht="15" thickBot="1" x14ac:dyDescent="0.35">
      <c r="A40" s="57" t="s">
        <v>241</v>
      </c>
      <c r="B40" s="58" t="s">
        <v>242</v>
      </c>
      <c r="C40" s="70" t="s">
        <v>243</v>
      </c>
    </row>
    <row r="41" spans="1:3" ht="15" thickBot="1" x14ac:dyDescent="0.35">
      <c r="A41" s="57" t="s">
        <v>244</v>
      </c>
      <c r="B41" s="58" t="s">
        <v>242</v>
      </c>
      <c r="C41" s="70" t="s">
        <v>245</v>
      </c>
    </row>
  </sheetData>
  <sheetProtection algorithmName="SHA-512" hashValue="hhxY6i49UB/hGM4k/WXcgm/4esSUnqXvdMwKxhvvRPs1zPBJdaAVr3uULQdyW9lYPl36bl05Zlh/o3b1D+6rnw==" saltValue="NsPwR03ySUIbWoBGtAxNx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246</v>
      </c>
      <c r="B5" s="69"/>
      <c r="C5" s="69"/>
    </row>
    <row r="6" spans="1:3" ht="48" customHeight="1" thickBot="1" x14ac:dyDescent="0.35">
      <c r="A6" s="126"/>
      <c r="B6" s="126"/>
      <c r="C6" s="126"/>
    </row>
  </sheetData>
  <sheetProtection algorithmName="SHA-512" hashValue="zxfqDxkBbWUcWIW8qtsfqIG8TYSPEsbUOqVKEyk+uIWTHDv6AvAdbo5JLeeqLFhNiieVBzvX26p16GCvhUq9eA==" saltValue="/N87rVBQYWHB+7QneecfV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2019-11-15T15:20:47Z</dcterms:created>
  <dcterms:modified xsi:type="dcterms:W3CDTF">2020-05-05T09:10:00Z</dcterms:modified>
</cp:coreProperties>
</file>